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Purchasing\Commodities\2024\2024 VEHICLE PRODUCTION YEAR\6818 OF -Ford Market Basket\"/>
    </mc:Choice>
  </mc:AlternateContent>
  <xr:revisionPtr revIDLastSave="0" documentId="8_{9E56737A-E49E-499B-A4CA-C95CBB353F0E}" xr6:coauthVersionLast="47" xr6:coauthVersionMax="47" xr10:uidLastSave="{00000000-0000-0000-0000-000000000000}"/>
  <bookViews>
    <workbookView xWindow="-120" yWindow="-120" windowWidth="29040" windowHeight="15840" activeTab="3" xr2:uid="{90B11E99-5620-40F5-A6A8-BB5D3D3AB5AD}"/>
  </bookViews>
  <sheets>
    <sheet name="(A) FORD - SUV" sheetId="3" r:id="rId1"/>
    <sheet name="(B) FORD - Van" sheetId="10" r:id="rId2"/>
    <sheet name="(C) FORD - Light Duty Truck" sheetId="4" r:id="rId3"/>
    <sheet name="(D) FORD - Heavy Duty Truck"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4" i="9" l="1"/>
  <c r="F84" i="9"/>
  <c r="D84" i="9"/>
  <c r="H46" i="4"/>
  <c r="F46" i="4"/>
  <c r="D46" i="4"/>
  <c r="H64" i="10"/>
  <c r="F64" i="10"/>
  <c r="D64" i="10"/>
  <c r="I39" i="3"/>
  <c r="G39" i="3"/>
  <c r="E39" i="3"/>
  <c r="O33" i="3"/>
  <c r="I33" i="3"/>
  <c r="D33" i="3"/>
  <c r="N40" i="4"/>
  <c r="D40" i="4"/>
  <c r="I40" i="4"/>
  <c r="L78" i="9"/>
  <c r="H78" i="9"/>
  <c r="D78" i="9"/>
</calcChain>
</file>

<file path=xl/sharedStrings.xml><?xml version="1.0" encoding="utf-8"?>
<sst xmlns="http://schemas.openxmlformats.org/spreadsheetml/2006/main" count="2071" uniqueCount="223">
  <si>
    <t>Make</t>
  </si>
  <si>
    <t>Model</t>
  </si>
  <si>
    <t>Engine</t>
  </si>
  <si>
    <t>Bronco Sport</t>
  </si>
  <si>
    <t>Edge</t>
  </si>
  <si>
    <t>Escape</t>
  </si>
  <si>
    <t>Expedition</t>
  </si>
  <si>
    <t>Explorer</t>
  </si>
  <si>
    <t>1.5L Eco Boost</t>
  </si>
  <si>
    <t>2.0L Eco boost</t>
  </si>
  <si>
    <t>3.0 Eco boost</t>
  </si>
  <si>
    <t>3.3L Hybrid</t>
  </si>
  <si>
    <t>2.3L Eco Boost</t>
  </si>
  <si>
    <t>3.5L Eco Boost</t>
  </si>
  <si>
    <t>Ford</t>
  </si>
  <si>
    <t>Expedition MAX</t>
  </si>
  <si>
    <t>2.0L Eco Boost</t>
  </si>
  <si>
    <t>Mavrick</t>
  </si>
  <si>
    <t>3.3L V6</t>
  </si>
  <si>
    <t>2.7L Eco Boost</t>
  </si>
  <si>
    <t>5.0L V8</t>
  </si>
  <si>
    <t>3.5L V6 Ecoboost</t>
  </si>
  <si>
    <t>F150</t>
  </si>
  <si>
    <t>6.8L V8 Gas</t>
  </si>
  <si>
    <t>7.3L V8 Gas</t>
  </si>
  <si>
    <t>6.7L V8 Diesel</t>
  </si>
  <si>
    <t>6.7L V8 High output Diesel</t>
  </si>
  <si>
    <t>F250</t>
  </si>
  <si>
    <t>F350</t>
  </si>
  <si>
    <t>F450</t>
  </si>
  <si>
    <t>3.5L V6</t>
  </si>
  <si>
    <t>3.5L Eco V6</t>
  </si>
  <si>
    <t>Model Year 2024
Ford 
Heavy Duty Trucks</t>
  </si>
  <si>
    <t>Model Year 2024
Ford
Light Duty Trucks</t>
  </si>
  <si>
    <t>N/A</t>
  </si>
  <si>
    <t xml:space="preserve">Transit </t>
  </si>
  <si>
    <t>Bid Code</t>
  </si>
  <si>
    <t>F1</t>
  </si>
  <si>
    <t>F1A</t>
  </si>
  <si>
    <t>F2</t>
  </si>
  <si>
    <t>F2A</t>
  </si>
  <si>
    <t>F2B</t>
  </si>
  <si>
    <t>F3</t>
  </si>
  <si>
    <t>F3A</t>
  </si>
  <si>
    <t>F3B</t>
  </si>
  <si>
    <t>F4</t>
  </si>
  <si>
    <t>F4A</t>
  </si>
  <si>
    <t>F4B</t>
  </si>
  <si>
    <t>F5</t>
  </si>
  <si>
    <t>F5A</t>
  </si>
  <si>
    <t>F5B</t>
  </si>
  <si>
    <t>F6</t>
  </si>
  <si>
    <t>F6A</t>
  </si>
  <si>
    <t>F6B</t>
  </si>
  <si>
    <t>F7</t>
  </si>
  <si>
    <t>F8</t>
  </si>
  <si>
    <t>F9</t>
  </si>
  <si>
    <t>F9A</t>
  </si>
  <si>
    <t>F9B</t>
  </si>
  <si>
    <t>F10</t>
  </si>
  <si>
    <t>F11</t>
  </si>
  <si>
    <t>F12</t>
  </si>
  <si>
    <t>F13</t>
  </si>
  <si>
    <t>F1B</t>
  </si>
  <si>
    <t>F2C</t>
  </si>
  <si>
    <t>F2D</t>
  </si>
  <si>
    <t>F3C</t>
  </si>
  <si>
    <t>F3D</t>
  </si>
  <si>
    <t>F4C</t>
  </si>
  <si>
    <t>F4D</t>
  </si>
  <si>
    <t>F5C</t>
  </si>
  <si>
    <t>F5D</t>
  </si>
  <si>
    <t>F6C</t>
  </si>
  <si>
    <t>F6D</t>
  </si>
  <si>
    <t>F7A1</t>
  </si>
  <si>
    <t>F7A2</t>
  </si>
  <si>
    <t>F7A3</t>
  </si>
  <si>
    <t>F7A4</t>
  </si>
  <si>
    <t>F7B1</t>
  </si>
  <si>
    <t>F7B2</t>
  </si>
  <si>
    <t>F7B3</t>
  </si>
  <si>
    <t>F7B4</t>
  </si>
  <si>
    <t>F7B5</t>
  </si>
  <si>
    <t>F7B6</t>
  </si>
  <si>
    <t>F7C1</t>
  </si>
  <si>
    <t>F7C2</t>
  </si>
  <si>
    <t>F7C3</t>
  </si>
  <si>
    <t>F7C4</t>
  </si>
  <si>
    <t>F7D1</t>
  </si>
  <si>
    <t>F7D2</t>
  </si>
  <si>
    <t>F7D3</t>
  </si>
  <si>
    <t>F7D4</t>
  </si>
  <si>
    <t>F7E1</t>
  </si>
  <si>
    <t>F7E2</t>
  </si>
  <si>
    <t>F7E3</t>
  </si>
  <si>
    <t>F7E4</t>
  </si>
  <si>
    <t>F7E5</t>
  </si>
  <si>
    <t>F7E6</t>
  </si>
  <si>
    <t>F7F1</t>
  </si>
  <si>
    <t>F7F2</t>
  </si>
  <si>
    <t>F7F3</t>
  </si>
  <si>
    <t>F7F4</t>
  </si>
  <si>
    <t>F8A1</t>
  </si>
  <si>
    <t>F8A2</t>
  </si>
  <si>
    <t>F8A4</t>
  </si>
  <si>
    <t>F8A3</t>
  </si>
  <si>
    <t>F8A5</t>
  </si>
  <si>
    <t>F8B1</t>
  </si>
  <si>
    <t>F8B2</t>
  </si>
  <si>
    <t>F8C1</t>
  </si>
  <si>
    <t>F8C2</t>
  </si>
  <si>
    <t>F8C3</t>
  </si>
  <si>
    <t>F8C4</t>
  </si>
  <si>
    <t>F8C5</t>
  </si>
  <si>
    <t>F8C6</t>
  </si>
  <si>
    <t>F8D1</t>
  </si>
  <si>
    <t>F8D2</t>
  </si>
  <si>
    <t>F9C</t>
  </si>
  <si>
    <t>F9D</t>
  </si>
  <si>
    <t>F10A1</t>
  </si>
  <si>
    <t>F10A2</t>
  </si>
  <si>
    <t>F10A3</t>
  </si>
  <si>
    <t>F10A4</t>
  </si>
  <si>
    <t>F10B1</t>
  </si>
  <si>
    <t>F10B2</t>
  </si>
  <si>
    <t>F10B3</t>
  </si>
  <si>
    <t>F10B4</t>
  </si>
  <si>
    <t>F10C1</t>
  </si>
  <si>
    <t>F10C2</t>
  </si>
  <si>
    <t>F10C3</t>
  </si>
  <si>
    <t>F10C4</t>
  </si>
  <si>
    <t>F10D1</t>
  </si>
  <si>
    <t>F10D2</t>
  </si>
  <si>
    <t>F10D3</t>
  </si>
  <si>
    <t>F10D4</t>
  </si>
  <si>
    <t>F10E1</t>
  </si>
  <si>
    <t>F10E2</t>
  </si>
  <si>
    <t>F10E3</t>
  </si>
  <si>
    <t>F10E4</t>
  </si>
  <si>
    <t>F10F1</t>
  </si>
  <si>
    <t>F10F2</t>
  </si>
  <si>
    <t>F10F3</t>
  </si>
  <si>
    <t>F10F4</t>
  </si>
  <si>
    <t>F11A1</t>
  </si>
  <si>
    <t>F11A2</t>
  </si>
  <si>
    <t>F11A3</t>
  </si>
  <si>
    <t>F11A4</t>
  </si>
  <si>
    <t>F11B1</t>
  </si>
  <si>
    <t>F11B2</t>
  </si>
  <si>
    <t>F11B3</t>
  </si>
  <si>
    <t>F11B4</t>
  </si>
  <si>
    <t>F11C1</t>
  </si>
  <si>
    <t>F11C2</t>
  </si>
  <si>
    <t>F11C3</t>
  </si>
  <si>
    <t>F11C4</t>
  </si>
  <si>
    <t>F11D1</t>
  </si>
  <si>
    <t>F11D2</t>
  </si>
  <si>
    <t>F11D3</t>
  </si>
  <si>
    <t>F11D4</t>
  </si>
  <si>
    <t>F11E1</t>
  </si>
  <si>
    <t>F11E2</t>
  </si>
  <si>
    <t>F11E3</t>
  </si>
  <si>
    <t>F11E4</t>
  </si>
  <si>
    <t>F12A1</t>
  </si>
  <si>
    <t>F12A2</t>
  </si>
  <si>
    <t>F12A3</t>
  </si>
  <si>
    <t>F12A4</t>
  </si>
  <si>
    <t>F12A5</t>
  </si>
  <si>
    <t>F12A6</t>
  </si>
  <si>
    <t>F12A7</t>
  </si>
  <si>
    <t>F12A8</t>
  </si>
  <si>
    <t>F12B1</t>
  </si>
  <si>
    <t>F12B2</t>
  </si>
  <si>
    <t>F12B3</t>
  </si>
  <si>
    <t>F12B4</t>
  </si>
  <si>
    <t>F12C1</t>
  </si>
  <si>
    <t>F12C2</t>
  </si>
  <si>
    <t>F12C3</t>
  </si>
  <si>
    <t>F12C4</t>
  </si>
  <si>
    <t>F12C5</t>
  </si>
  <si>
    <t>F12C6</t>
  </si>
  <si>
    <t>F12C7</t>
  </si>
  <si>
    <t>F12C8</t>
  </si>
  <si>
    <t>F12D1</t>
  </si>
  <si>
    <t>F12D2</t>
  </si>
  <si>
    <t>F12D3</t>
  </si>
  <si>
    <t>F12D4</t>
  </si>
  <si>
    <t>F12E1</t>
  </si>
  <si>
    <t>F12E2</t>
  </si>
  <si>
    <t>F12E3</t>
  </si>
  <si>
    <t>F12E4</t>
  </si>
  <si>
    <t>F12E5</t>
  </si>
  <si>
    <t>F12E6</t>
  </si>
  <si>
    <t>F12E7</t>
  </si>
  <si>
    <t>F12E8</t>
  </si>
  <si>
    <t>F13A1</t>
  </si>
  <si>
    <t>F13A2</t>
  </si>
  <si>
    <t>F13A3</t>
  </si>
  <si>
    <t>F13A4</t>
  </si>
  <si>
    <t>F13B1</t>
  </si>
  <si>
    <t>F13B2</t>
  </si>
  <si>
    <t>F13B3</t>
  </si>
  <si>
    <t>F13B4</t>
  </si>
  <si>
    <t>No Bid</t>
  </si>
  <si>
    <t>Provide a standard percentage (%) discount for additional Manufacturer Models not listed above or that may have not been released at the time of this bid.</t>
  </si>
  <si>
    <t>Total:</t>
  </si>
  <si>
    <t>NO BID</t>
  </si>
  <si>
    <t>2.5L hybrid</t>
  </si>
  <si>
    <t>Anderson Ford Lincoln</t>
  </si>
  <si>
    <t>Sid Dillion</t>
  </si>
  <si>
    <t>Anderson FORD</t>
  </si>
  <si>
    <t>Ken Graff</t>
  </si>
  <si>
    <t>Anderson Ford</t>
  </si>
  <si>
    <t>3-10%</t>
  </si>
  <si>
    <t>Ken Groff</t>
  </si>
  <si>
    <t>4-10%</t>
  </si>
  <si>
    <t>total:</t>
  </si>
  <si>
    <t>Ken Graff Colorado</t>
  </si>
  <si>
    <t>5-8%</t>
  </si>
  <si>
    <t>Not used for bid tab. Due to all Dealers did not bid on this section</t>
  </si>
  <si>
    <t>Bid tab was calculated by using vehicles that all bidders bidded on.</t>
  </si>
  <si>
    <t>Total of all Market baskets</t>
  </si>
  <si>
    <t>Total of all Market Baskets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</si>
</sst>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6" x14ac:knownFonts="1">
    <font>
      <sz val="11"/>
      <color theme="1"/>
      <name val="Calibri"/>
      <family val="2"/>
      <scheme val="minor"/>
    </font>
    <font>
      <sz val="11"/>
      <color rgb="FF000000"/>
      <name val="Arial"/>
      <family val="2"/>
    </font>
    <font>
      <sz val="11"/>
      <name val="Arial"/>
      <family val="2"/>
    </font>
    <font>
      <sz val="11"/>
      <color theme="1"/>
      <name val="Arial"/>
      <family val="2"/>
    </font>
    <font>
      <sz val="12"/>
      <color theme="1"/>
      <name val="Arial"/>
      <family val="2"/>
    </font>
    <font>
      <b/>
      <sz val="10"/>
      <color theme="1"/>
      <name val="Arial"/>
      <family val="2"/>
    </font>
    <font>
      <b/>
      <sz val="14"/>
      <color theme="1"/>
      <name val="Arial"/>
      <family val="2"/>
    </font>
    <font>
      <b/>
      <sz val="11"/>
      <color theme="1"/>
      <name val="Arial"/>
      <family val="2"/>
    </font>
    <font>
      <sz val="20"/>
      <color theme="1"/>
      <name val="Arial"/>
      <family val="2"/>
    </font>
    <font>
      <b/>
      <sz val="22"/>
      <color theme="1"/>
      <name val="Arial"/>
      <family val="2"/>
    </font>
    <font>
      <b/>
      <sz val="12"/>
      <name val="Arial"/>
      <family val="2"/>
    </font>
    <font>
      <sz val="20"/>
      <color theme="1"/>
      <name val="Calibri"/>
      <family val="2"/>
      <scheme val="minor"/>
    </font>
    <font>
      <b/>
      <sz val="11"/>
      <color rgb="FF000000"/>
      <name val="Arial"/>
      <family val="2"/>
    </font>
    <font>
      <b/>
      <sz val="11"/>
      <name val="Arial"/>
      <family val="2"/>
    </font>
    <font>
      <b/>
      <sz val="26"/>
      <color theme="1"/>
      <name val="Arial"/>
      <family val="2"/>
    </font>
    <font>
      <sz val="10"/>
      <color theme="1"/>
      <name val="Arial"/>
      <family val="2"/>
    </font>
  </fonts>
  <fills count="14">
    <fill>
      <patternFill patternType="none"/>
    </fill>
    <fill>
      <patternFill patternType="gray125"/>
    </fill>
    <fill>
      <patternFill patternType="solid">
        <fgColor theme="0"/>
        <bgColor rgb="FFC6D9F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
      <patternFill patternType="solid">
        <fgColor theme="4" tint="0.79998168889431442"/>
        <bgColor indexed="64"/>
      </patternFill>
    </fill>
    <fill>
      <patternFill patternType="solid">
        <fgColor theme="4" tint="0.79998168889431442"/>
        <bgColor rgb="FFC6D9F0"/>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0" tint="-0.14999847407452621"/>
        <bgColor rgb="FFC6D9F0"/>
      </patternFill>
    </fill>
    <fill>
      <patternFill patternType="solid">
        <fgColor rgb="FFFFFF00"/>
        <bgColor indexed="64"/>
      </patternFill>
    </fill>
    <fill>
      <patternFill patternType="solid">
        <fgColor theme="4" tint="0.39997558519241921"/>
        <bgColor rgb="FFC6D9F0"/>
      </patternFill>
    </fill>
    <fill>
      <patternFill patternType="solid">
        <fgColor theme="4" tint="0.39997558519241921"/>
        <bgColor rgb="FFFFFFFF"/>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bottom style="thick">
        <color indexed="64"/>
      </bottom>
      <diagonal/>
    </border>
    <border>
      <left/>
      <right style="thick">
        <color indexed="64"/>
      </right>
      <top/>
      <bottom/>
      <diagonal/>
    </border>
    <border>
      <left style="medium">
        <color indexed="64"/>
      </left>
      <right style="thin">
        <color indexed="64"/>
      </right>
      <top style="thick">
        <color indexed="64"/>
      </top>
      <bottom style="thick">
        <color indexed="64"/>
      </bottom>
      <diagonal/>
    </border>
    <border>
      <left/>
      <right/>
      <top style="thick">
        <color indexed="64"/>
      </top>
      <bottom style="thick">
        <color indexed="64"/>
      </bottom>
      <diagonal/>
    </border>
    <border>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ck">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style="thick">
        <color indexed="64"/>
      </left>
      <right style="thin">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diagonal/>
    </border>
    <border>
      <left/>
      <right/>
      <top style="thick">
        <color indexed="64"/>
      </top>
      <bottom style="medium">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s>
  <cellStyleXfs count="1">
    <xf numFmtId="0" fontId="0" fillId="0" borderId="0"/>
  </cellStyleXfs>
  <cellXfs count="302">
    <xf numFmtId="0" fontId="0" fillId="0" borderId="0" xfId="0"/>
    <xf numFmtId="165" fontId="2" fillId="3" borderId="1" xfId="0" applyNumberFormat="1" applyFont="1" applyFill="1" applyBorder="1" applyAlignment="1">
      <alignment horizontal="left" vertical="center"/>
    </xf>
    <xf numFmtId="0" fontId="3" fillId="0" borderId="0" xfId="0" applyFont="1"/>
    <xf numFmtId="164" fontId="1" fillId="2" borderId="2" xfId="0" applyNumberFormat="1" applyFont="1" applyFill="1" applyBorder="1" applyAlignment="1">
      <alignment horizontal="left" vertical="center" wrapText="1"/>
    </xf>
    <xf numFmtId="164" fontId="2" fillId="2" borderId="37" xfId="0" applyNumberFormat="1" applyFont="1" applyFill="1" applyBorder="1" applyAlignment="1">
      <alignment horizontal="center" vertical="center"/>
    </xf>
    <xf numFmtId="164" fontId="2" fillId="2" borderId="34" xfId="0" applyNumberFormat="1" applyFont="1" applyFill="1" applyBorder="1" applyAlignment="1">
      <alignment horizontal="center" vertical="center"/>
    </xf>
    <xf numFmtId="164" fontId="1" fillId="2" borderId="34" xfId="0" applyNumberFormat="1" applyFont="1" applyFill="1" applyBorder="1" applyAlignment="1">
      <alignment horizontal="center" vertical="center"/>
    </xf>
    <xf numFmtId="164" fontId="1" fillId="7" borderId="31" xfId="0" applyNumberFormat="1" applyFont="1" applyFill="1" applyBorder="1" applyAlignment="1">
      <alignment horizontal="center" vertical="center"/>
    </xf>
    <xf numFmtId="164" fontId="1" fillId="2" borderId="37" xfId="0" applyNumberFormat="1" applyFont="1" applyFill="1" applyBorder="1" applyAlignment="1">
      <alignment horizontal="center" vertical="center"/>
    </xf>
    <xf numFmtId="164" fontId="1" fillId="7" borderId="30" xfId="0" applyNumberFormat="1" applyFont="1" applyFill="1" applyBorder="1" applyAlignment="1">
      <alignment horizontal="center" vertical="center"/>
    </xf>
    <xf numFmtId="164" fontId="1" fillId="2" borderId="39" xfId="0" applyNumberFormat="1" applyFont="1" applyFill="1" applyBorder="1" applyAlignment="1">
      <alignment horizontal="center" vertical="center"/>
    </xf>
    <xf numFmtId="165" fontId="1" fillId="7" borderId="31" xfId="0" applyNumberFormat="1" applyFont="1" applyFill="1" applyBorder="1" applyAlignment="1">
      <alignment horizontal="center" vertical="center"/>
    </xf>
    <xf numFmtId="164" fontId="1" fillId="2" borderId="49" xfId="0" applyNumberFormat="1" applyFont="1" applyFill="1" applyBorder="1" applyAlignment="1">
      <alignment horizontal="center" vertical="center"/>
    </xf>
    <xf numFmtId="164" fontId="2" fillId="2" borderId="38" xfId="0" applyNumberFormat="1" applyFont="1" applyFill="1" applyBorder="1" applyAlignment="1">
      <alignment horizontal="center" vertical="center"/>
    </xf>
    <xf numFmtId="164" fontId="2" fillId="2" borderId="49" xfId="0" applyNumberFormat="1" applyFont="1" applyFill="1" applyBorder="1" applyAlignment="1">
      <alignment horizontal="center" vertical="center"/>
    </xf>
    <xf numFmtId="164" fontId="1" fillId="2" borderId="38" xfId="0" applyNumberFormat="1"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0" fillId="0" borderId="0" xfId="0" applyFill="1" applyBorder="1"/>
    <xf numFmtId="0" fontId="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11" fillId="0" borderId="0" xfId="0" applyFont="1" applyFill="1" applyBorder="1" applyAlignment="1"/>
    <xf numFmtId="0" fontId="0" fillId="0" borderId="0" xfId="0" applyFill="1" applyBorder="1" applyAlignment="1"/>
    <xf numFmtId="0" fontId="3" fillId="0" borderId="0" xfId="0" applyFont="1" applyFill="1" applyBorder="1" applyAlignment="1">
      <alignment horizontal="center"/>
    </xf>
    <xf numFmtId="164" fontId="1" fillId="7" borderId="52" xfId="0"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2" fillId="2" borderId="50" xfId="0" applyNumberFormat="1" applyFont="1" applyFill="1" applyBorder="1" applyAlignment="1">
      <alignment horizontal="center" vertical="center"/>
    </xf>
    <xf numFmtId="164" fontId="2" fillId="2" borderId="39" xfId="0" applyNumberFormat="1" applyFont="1" applyFill="1" applyBorder="1" applyAlignment="1">
      <alignment horizontal="center" vertical="center"/>
    </xf>
    <xf numFmtId="164" fontId="1" fillId="2" borderId="47" xfId="0" applyNumberFormat="1" applyFont="1" applyFill="1" applyBorder="1" applyAlignment="1">
      <alignment horizontal="center" vertical="center"/>
    </xf>
    <xf numFmtId="164" fontId="1" fillId="2" borderId="61" xfId="0" applyNumberFormat="1" applyFont="1" applyFill="1" applyBorder="1" applyAlignment="1">
      <alignment horizontal="center" vertical="center"/>
    </xf>
    <xf numFmtId="164" fontId="1" fillId="2" borderId="36"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61" xfId="0"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xf>
    <xf numFmtId="165" fontId="2" fillId="3" borderId="38" xfId="0" applyNumberFormat="1" applyFont="1" applyFill="1" applyBorder="1" applyAlignment="1">
      <alignment horizontal="left" vertical="center"/>
    </xf>
    <xf numFmtId="165" fontId="2" fillId="3" borderId="7" xfId="0" applyNumberFormat="1" applyFont="1" applyFill="1" applyBorder="1" applyAlignment="1">
      <alignment horizontal="left" vertical="center"/>
    </xf>
    <xf numFmtId="165" fontId="2" fillId="3" borderId="8" xfId="0" applyNumberFormat="1" applyFont="1" applyFill="1" applyBorder="1" applyAlignment="1">
      <alignment horizontal="left" vertical="center"/>
    </xf>
    <xf numFmtId="44" fontId="1" fillId="3" borderId="1" xfId="0" applyNumberFormat="1" applyFont="1" applyFill="1" applyBorder="1" applyAlignment="1">
      <alignment horizontal="left" vertical="center"/>
    </xf>
    <xf numFmtId="44" fontId="2" fillId="2" borderId="35" xfId="0" applyNumberFormat="1" applyFont="1" applyFill="1" applyBorder="1" applyAlignment="1">
      <alignment horizontal="left" vertical="center"/>
    </xf>
    <xf numFmtId="44" fontId="2" fillId="2" borderId="54" xfId="0" applyNumberFormat="1" applyFont="1" applyFill="1" applyBorder="1" applyAlignment="1">
      <alignment horizontal="left" vertical="center"/>
    </xf>
    <xf numFmtId="44" fontId="2" fillId="2" borderId="8" xfId="0" applyNumberFormat="1" applyFont="1" applyFill="1" applyBorder="1" applyAlignment="1">
      <alignment horizontal="left" vertical="center"/>
    </xf>
    <xf numFmtId="44" fontId="2" fillId="2" borderId="1" xfId="0" applyNumberFormat="1" applyFont="1" applyFill="1" applyBorder="1" applyAlignment="1">
      <alignment horizontal="left" vertical="center"/>
    </xf>
    <xf numFmtId="44" fontId="1" fillId="3" borderId="7" xfId="0" applyNumberFormat="1" applyFont="1" applyFill="1" applyBorder="1" applyAlignment="1">
      <alignment horizontal="left" vertical="center"/>
    </xf>
    <xf numFmtId="44" fontId="1" fillId="3" borderId="8" xfId="0" applyNumberFormat="1" applyFont="1" applyFill="1" applyBorder="1" applyAlignment="1">
      <alignment horizontal="left" vertical="center"/>
    </xf>
    <xf numFmtId="0" fontId="0" fillId="0" borderId="43" xfId="0" applyBorder="1" applyAlignment="1"/>
    <xf numFmtId="164" fontId="1" fillId="2" borderId="19" xfId="0" applyNumberFormat="1" applyFont="1" applyFill="1" applyBorder="1" applyAlignment="1">
      <alignment horizontal="center" vertical="center"/>
    </xf>
    <xf numFmtId="164" fontId="1" fillId="2" borderId="42" xfId="0" applyNumberFormat="1" applyFont="1" applyFill="1" applyBorder="1" applyAlignment="1">
      <alignment horizontal="center" vertical="center"/>
    </xf>
    <xf numFmtId="164" fontId="1" fillId="7" borderId="40" xfId="0" applyNumberFormat="1" applyFont="1" applyFill="1" applyBorder="1" applyAlignment="1">
      <alignment horizontal="center" vertical="center"/>
    </xf>
    <xf numFmtId="164" fontId="1" fillId="2" borderId="10" xfId="0" applyNumberFormat="1" applyFont="1" applyFill="1" applyBorder="1" applyAlignment="1">
      <alignment horizontal="left" vertical="center" wrapText="1"/>
    </xf>
    <xf numFmtId="164" fontId="1" fillId="2" borderId="51" xfId="0" applyNumberFormat="1" applyFont="1" applyFill="1" applyBorder="1" applyAlignment="1">
      <alignment horizontal="left" vertical="center" wrapText="1"/>
    </xf>
    <xf numFmtId="0" fontId="3" fillId="3" borderId="20" xfId="0" applyFont="1" applyFill="1" applyBorder="1"/>
    <xf numFmtId="164" fontId="1" fillId="7" borderId="45" xfId="0" applyNumberFormat="1" applyFont="1" applyFill="1" applyBorder="1" applyAlignment="1">
      <alignment horizontal="center" vertical="center"/>
    </xf>
    <xf numFmtId="165" fontId="1" fillId="7" borderId="67" xfId="0" applyNumberFormat="1" applyFont="1" applyFill="1" applyBorder="1" applyAlignment="1">
      <alignment horizontal="center" vertical="center"/>
    </xf>
    <xf numFmtId="0" fontId="3" fillId="0" borderId="60" xfId="0"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42" xfId="0" applyNumberFormat="1" applyFont="1" applyFill="1" applyBorder="1" applyAlignment="1">
      <alignment horizontal="center" vertical="center"/>
    </xf>
    <xf numFmtId="2" fontId="0" fillId="0" borderId="0" xfId="0" applyNumberFormat="1"/>
    <xf numFmtId="44" fontId="0" fillId="0" borderId="0" xfId="0" applyNumberFormat="1"/>
    <xf numFmtId="44" fontId="2" fillId="3" borderId="7" xfId="0" applyNumberFormat="1" applyFont="1" applyFill="1" applyBorder="1" applyAlignment="1">
      <alignment horizontal="left" vertical="center"/>
    </xf>
    <xf numFmtId="44" fontId="2" fillId="3" borderId="1" xfId="0" applyNumberFormat="1" applyFont="1" applyFill="1" applyBorder="1" applyAlignment="1">
      <alignment horizontal="left" vertical="center"/>
    </xf>
    <xf numFmtId="44" fontId="2" fillId="3" borderId="8" xfId="0" applyNumberFormat="1" applyFont="1" applyFill="1" applyBorder="1" applyAlignment="1">
      <alignment horizontal="left" vertical="center"/>
    </xf>
    <xf numFmtId="44" fontId="1" fillId="2" borderId="53" xfId="0" applyNumberFormat="1" applyFont="1" applyFill="1" applyBorder="1" applyAlignment="1">
      <alignment horizontal="left" vertical="center"/>
    </xf>
    <xf numFmtId="44" fontId="1" fillId="2" borderId="35" xfId="0" applyNumberFormat="1" applyFont="1" applyFill="1" applyBorder="1" applyAlignment="1">
      <alignment horizontal="left" vertical="center"/>
    </xf>
    <xf numFmtId="44" fontId="1" fillId="2" borderId="54" xfId="0" applyNumberFormat="1" applyFont="1" applyFill="1" applyBorder="1" applyAlignment="1">
      <alignment horizontal="left" vertical="center"/>
    </xf>
    <xf numFmtId="44" fontId="2" fillId="5" borderId="1" xfId="0" applyNumberFormat="1" applyFont="1" applyFill="1" applyBorder="1" applyAlignment="1">
      <alignment horizontal="left" vertical="center"/>
    </xf>
    <xf numFmtId="44" fontId="2" fillId="3" borderId="53" xfId="0" applyNumberFormat="1" applyFont="1" applyFill="1" applyBorder="1" applyAlignment="1">
      <alignment horizontal="left" vertical="center"/>
    </xf>
    <xf numFmtId="44" fontId="2" fillId="5" borderId="35" xfId="0" applyNumberFormat="1" applyFont="1" applyFill="1" applyBorder="1" applyAlignment="1">
      <alignment horizontal="left" vertical="center"/>
    </xf>
    <xf numFmtId="44" fontId="2" fillId="0" borderId="7" xfId="0" applyNumberFormat="1" applyFont="1" applyFill="1" applyBorder="1" applyAlignment="1">
      <alignment horizontal="left" vertical="center"/>
    </xf>
    <xf numFmtId="44" fontId="1" fillId="3" borderId="53" xfId="0" applyNumberFormat="1" applyFont="1" applyFill="1" applyBorder="1" applyAlignment="1">
      <alignment horizontal="left" vertical="center"/>
    </xf>
    <xf numFmtId="44" fontId="1" fillId="5" borderId="35" xfId="0" applyNumberFormat="1" applyFont="1" applyFill="1" applyBorder="1" applyAlignment="1">
      <alignment horizontal="left" vertical="center"/>
    </xf>
    <xf numFmtId="44" fontId="2" fillId="2" borderId="7" xfId="0" applyNumberFormat="1" applyFont="1" applyFill="1" applyBorder="1" applyAlignment="1">
      <alignment horizontal="left" vertical="center" wrapText="1"/>
    </xf>
    <xf numFmtId="44" fontId="2" fillId="2" borderId="53" xfId="0" applyNumberFormat="1" applyFont="1" applyFill="1" applyBorder="1" applyAlignment="1">
      <alignment horizontal="left" vertical="center"/>
    </xf>
    <xf numFmtId="44" fontId="1" fillId="3" borderId="35" xfId="0" applyNumberFormat="1" applyFont="1" applyFill="1" applyBorder="1" applyAlignment="1">
      <alignment horizontal="left" vertical="center"/>
    </xf>
    <xf numFmtId="44" fontId="1" fillId="3" borderId="54" xfId="0" applyNumberFormat="1" applyFont="1" applyFill="1" applyBorder="1" applyAlignment="1">
      <alignment horizontal="left" vertical="center"/>
    </xf>
    <xf numFmtId="44" fontId="2" fillId="10" borderId="1" xfId="0" applyNumberFormat="1" applyFont="1" applyFill="1" applyBorder="1" applyAlignment="1">
      <alignment horizontal="center" vertical="center"/>
    </xf>
    <xf numFmtId="44" fontId="1" fillId="4" borderId="1" xfId="0" applyNumberFormat="1" applyFont="1" applyFill="1" applyBorder="1" applyAlignment="1">
      <alignment horizontal="center" vertical="center"/>
    </xf>
    <xf numFmtId="44" fontId="1" fillId="4" borderId="8" xfId="0" applyNumberFormat="1" applyFont="1" applyFill="1" applyBorder="1" applyAlignment="1">
      <alignment horizontal="center" vertical="center"/>
    </xf>
    <xf numFmtId="44" fontId="2" fillId="10" borderId="18" xfId="0" applyNumberFormat="1" applyFont="1" applyFill="1" applyBorder="1" applyAlignment="1">
      <alignment horizontal="center" vertical="center"/>
    </xf>
    <xf numFmtId="44" fontId="1" fillId="4" borderId="18" xfId="0" applyNumberFormat="1" applyFont="1" applyFill="1" applyBorder="1" applyAlignment="1">
      <alignment horizontal="center" vertical="center"/>
    </xf>
    <xf numFmtId="44" fontId="1" fillId="4" borderId="59" xfId="0" applyNumberFormat="1" applyFont="1" applyFill="1" applyBorder="1" applyAlignment="1">
      <alignment horizontal="center" vertical="center"/>
    </xf>
    <xf numFmtId="44" fontId="2" fillId="10" borderId="35" xfId="0" applyNumberFormat="1" applyFont="1" applyFill="1" applyBorder="1" applyAlignment="1">
      <alignment horizontal="center" vertical="center"/>
    </xf>
    <xf numFmtId="44" fontId="1" fillId="4" borderId="35" xfId="0" applyNumberFormat="1" applyFont="1" applyFill="1" applyBorder="1" applyAlignment="1">
      <alignment horizontal="center" vertical="center"/>
    </xf>
    <xf numFmtId="44" fontId="1" fillId="4" borderId="54" xfId="0" applyNumberFormat="1" applyFont="1" applyFill="1" applyBorder="1" applyAlignment="1">
      <alignment horizontal="center" vertical="center"/>
    </xf>
    <xf numFmtId="164" fontId="1" fillId="2" borderId="60" xfId="0" applyNumberFormat="1" applyFont="1" applyFill="1" applyBorder="1" applyAlignment="1">
      <alignment horizontal="center" vertical="center"/>
    </xf>
    <xf numFmtId="0" fontId="0" fillId="11" borderId="0" xfId="0" applyFill="1"/>
    <xf numFmtId="44" fontId="3" fillId="0" borderId="0" xfId="0" applyNumberFormat="1" applyFont="1" applyFill="1" applyBorder="1" applyAlignment="1"/>
    <xf numFmtId="44" fontId="3" fillId="0" borderId="0" xfId="0" applyNumberFormat="1" applyFont="1" applyFill="1" applyBorder="1"/>
    <xf numFmtId="0" fontId="0" fillId="0" borderId="0" xfId="0" applyFill="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2" fontId="3" fillId="0" borderId="16" xfId="0" applyNumberFormat="1" applyFont="1" applyBorder="1" applyAlignment="1">
      <alignment horizontal="center"/>
    </xf>
    <xf numFmtId="2" fontId="3" fillId="0" borderId="17" xfId="0" applyNumberFormat="1" applyFont="1" applyBorder="1" applyAlignment="1">
      <alignment horizontal="center"/>
    </xf>
    <xf numFmtId="2" fontId="3" fillId="0" borderId="73" xfId="0" applyNumberFormat="1" applyFont="1" applyBorder="1" applyAlignment="1">
      <alignment horizontal="center"/>
    </xf>
    <xf numFmtId="0" fontId="3" fillId="11" borderId="17" xfId="0" applyFont="1" applyFill="1" applyBorder="1" applyAlignment="1">
      <alignment horizontal="center"/>
    </xf>
    <xf numFmtId="0" fontId="3" fillId="11" borderId="0" xfId="0" applyFont="1" applyFill="1" applyAlignment="1">
      <alignment horizontal="center"/>
    </xf>
    <xf numFmtId="165" fontId="0" fillId="11" borderId="65" xfId="0" applyNumberFormat="1" applyFill="1" applyBorder="1" applyAlignment="1">
      <alignment horizontal="center"/>
    </xf>
    <xf numFmtId="0" fontId="0" fillId="11" borderId="0" xfId="0" applyFill="1" applyBorder="1" applyAlignment="1">
      <alignment horizontal="center"/>
    </xf>
    <xf numFmtId="0" fontId="0" fillId="11" borderId="58"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20" xfId="0" applyFill="1" applyBorder="1" applyAlignment="1">
      <alignment horizontal="center"/>
    </xf>
    <xf numFmtId="0" fontId="3" fillId="0" borderId="46" xfId="0" applyFont="1" applyBorder="1" applyAlignment="1">
      <alignment horizontal="center" wrapText="1"/>
    </xf>
    <xf numFmtId="0" fontId="15" fillId="11" borderId="0" xfId="0" applyFont="1" applyFill="1" applyBorder="1" applyAlignment="1">
      <alignment horizontal="center" vertical="center"/>
    </xf>
    <xf numFmtId="44" fontId="3" fillId="11" borderId="1" xfId="0" applyNumberFormat="1" applyFont="1" applyFill="1" applyBorder="1" applyAlignment="1">
      <alignment horizontal="center"/>
    </xf>
    <xf numFmtId="44" fontId="3" fillId="0" borderId="1" xfId="0" applyNumberFormat="1" applyFont="1" applyFill="1" applyBorder="1" applyAlignment="1">
      <alignment horizontal="center"/>
    </xf>
    <xf numFmtId="44" fontId="3" fillId="0" borderId="1" xfId="0" applyNumberFormat="1" applyFont="1" applyBorder="1" applyAlignment="1">
      <alignment horizontal="center"/>
    </xf>
    <xf numFmtId="44" fontId="0" fillId="0" borderId="1" xfId="0" applyNumberFormat="1" applyBorder="1" applyAlignment="1">
      <alignment horizontal="center"/>
    </xf>
    <xf numFmtId="44" fontId="0" fillId="11" borderId="1" xfId="0" applyNumberFormat="1" applyFill="1" applyBorder="1" applyAlignment="1">
      <alignment horizontal="center"/>
    </xf>
    <xf numFmtId="0" fontId="3" fillId="0" borderId="17" xfId="0" applyFont="1" applyBorder="1" applyAlignment="1">
      <alignment horizontal="center"/>
    </xf>
    <xf numFmtId="0" fontId="6" fillId="9" borderId="14"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3" fillId="0" borderId="66" xfId="0" applyFont="1" applyBorder="1" applyAlignment="1">
      <alignment horizontal="center" wrapText="1"/>
    </xf>
    <xf numFmtId="9" fontId="3" fillId="0" borderId="0" xfId="0" applyNumberFormat="1" applyFont="1" applyBorder="1" applyAlignment="1">
      <alignment horizontal="center"/>
    </xf>
    <xf numFmtId="0" fontId="3" fillId="0" borderId="0" xfId="0" applyFont="1" applyBorder="1" applyAlignment="1">
      <alignment horizontal="center"/>
    </xf>
    <xf numFmtId="0" fontId="6" fillId="9"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3" fillId="11" borderId="12" xfId="0" applyFont="1" applyFill="1" applyBorder="1" applyAlignment="1">
      <alignment horizontal="center"/>
    </xf>
    <xf numFmtId="0" fontId="0" fillId="11" borderId="0" xfId="0" applyFill="1" applyAlignment="1">
      <alignment horizontal="center"/>
    </xf>
    <xf numFmtId="0" fontId="3" fillId="3" borderId="46" xfId="0" applyFont="1" applyFill="1" applyBorder="1" applyAlignment="1">
      <alignment horizontal="center" wrapText="1"/>
    </xf>
    <xf numFmtId="0" fontId="3" fillId="3" borderId="66" xfId="0" applyFont="1" applyFill="1" applyBorder="1" applyAlignment="1">
      <alignment horizontal="center"/>
    </xf>
    <xf numFmtId="0" fontId="3" fillId="3" borderId="69" xfId="0" applyFont="1" applyFill="1" applyBorder="1" applyAlignment="1">
      <alignment horizontal="center"/>
    </xf>
    <xf numFmtId="0" fontId="3" fillId="3" borderId="68" xfId="0" applyFont="1" applyFill="1" applyBorder="1" applyAlignment="1">
      <alignment horizontal="center"/>
    </xf>
    <xf numFmtId="164" fontId="3" fillId="11" borderId="12" xfId="0" applyNumberFormat="1" applyFont="1" applyFill="1" applyBorder="1" applyAlignment="1">
      <alignment horizontal="center"/>
    </xf>
    <xf numFmtId="164" fontId="0" fillId="11" borderId="12" xfId="0" applyNumberFormat="1" applyFill="1" applyBorder="1" applyAlignment="1">
      <alignment horizontal="center"/>
    </xf>
    <xf numFmtId="0" fontId="0" fillId="11" borderId="12" xfId="0" applyFill="1" applyBorder="1" applyAlignment="1">
      <alignment horizontal="center"/>
    </xf>
    <xf numFmtId="44" fontId="2" fillId="6" borderId="7" xfId="0" applyNumberFormat="1" applyFont="1" applyFill="1" applyBorder="1" applyAlignment="1">
      <alignment horizontal="left" vertical="center"/>
    </xf>
    <xf numFmtId="44" fontId="1" fillId="7" borderId="53" xfId="0" applyNumberFormat="1" applyFont="1" applyFill="1" applyBorder="1" applyAlignment="1">
      <alignment horizontal="left" vertical="center"/>
    </xf>
    <xf numFmtId="44" fontId="2" fillId="6" borderId="1" xfId="0" applyNumberFormat="1" applyFont="1" applyFill="1" applyBorder="1" applyAlignment="1">
      <alignment horizontal="left" vertical="center"/>
    </xf>
    <xf numFmtId="44" fontId="2" fillId="8" borderId="35" xfId="0" applyNumberFormat="1" applyFont="1" applyFill="1" applyBorder="1" applyAlignment="1">
      <alignment horizontal="left" vertical="center"/>
    </xf>
    <xf numFmtId="44" fontId="1" fillId="6" borderId="53" xfId="0" applyNumberFormat="1" applyFont="1" applyFill="1" applyBorder="1" applyAlignment="1">
      <alignment horizontal="left" vertical="center"/>
    </xf>
    <xf numFmtId="44" fontId="1" fillId="6" borderId="1" xfId="0" applyNumberFormat="1" applyFont="1" applyFill="1" applyBorder="1" applyAlignment="1">
      <alignment horizontal="left" vertical="center"/>
    </xf>
    <xf numFmtId="44" fontId="1" fillId="6" borderId="35" xfId="0" applyNumberFormat="1" applyFont="1" applyFill="1" applyBorder="1" applyAlignment="1">
      <alignment horizontal="left" vertical="center"/>
    </xf>
    <xf numFmtId="44" fontId="2" fillId="6" borderId="8" xfId="0" applyNumberFormat="1" applyFont="1" applyFill="1" applyBorder="1" applyAlignment="1">
      <alignment horizontal="left" vertical="center"/>
    </xf>
    <xf numFmtId="44" fontId="2" fillId="7" borderId="54" xfId="0" applyNumberFormat="1" applyFont="1" applyFill="1" applyBorder="1" applyAlignment="1">
      <alignment horizontal="left" vertical="center"/>
    </xf>
    <xf numFmtId="44" fontId="1" fillId="6" borderId="7" xfId="0" applyNumberFormat="1" applyFont="1" applyFill="1" applyBorder="1" applyAlignment="1">
      <alignment horizontal="left" vertical="center"/>
    </xf>
    <xf numFmtId="44" fontId="2" fillId="7" borderId="53" xfId="0" applyNumberFormat="1" applyFont="1" applyFill="1" applyBorder="1" applyAlignment="1">
      <alignment horizontal="left" vertical="center"/>
    </xf>
    <xf numFmtId="44" fontId="1" fillId="0" borderId="7" xfId="0" applyNumberFormat="1" applyFont="1" applyFill="1" applyBorder="1" applyAlignment="1">
      <alignment horizontal="left" vertical="center"/>
    </xf>
    <xf numFmtId="44" fontId="2" fillId="0" borderId="53" xfId="0" applyNumberFormat="1" applyFont="1" applyFill="1" applyBorder="1" applyAlignment="1">
      <alignment horizontal="left" vertical="center"/>
    </xf>
    <xf numFmtId="0" fontId="0" fillId="6" borderId="62" xfId="0" applyFill="1" applyBorder="1" applyAlignment="1">
      <alignment horizontal="center"/>
    </xf>
    <xf numFmtId="0" fontId="0" fillId="6" borderId="63" xfId="0" applyFill="1" applyBorder="1" applyAlignment="1">
      <alignment horizontal="center"/>
    </xf>
    <xf numFmtId="0" fontId="0" fillId="6" borderId="64" xfId="0" applyFill="1" applyBorder="1" applyAlignment="1">
      <alignment horizontal="center"/>
    </xf>
    <xf numFmtId="0" fontId="7" fillId="9" borderId="52"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10" fillId="9" borderId="40"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31"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7" fillId="9" borderId="67" xfId="0" applyFont="1" applyFill="1" applyBorder="1" applyAlignment="1">
      <alignment horizontal="center" vertical="center" wrapText="1"/>
    </xf>
    <xf numFmtId="0" fontId="0" fillId="9" borderId="0" xfId="0" applyFill="1"/>
    <xf numFmtId="0" fontId="7" fillId="9" borderId="48" xfId="0" applyFont="1" applyFill="1" applyBorder="1" applyAlignment="1">
      <alignment horizontal="center" vertical="center"/>
    </xf>
    <xf numFmtId="0" fontId="7" fillId="9" borderId="32" xfId="0" applyFont="1" applyFill="1" applyBorder="1" applyAlignment="1">
      <alignment horizontal="center" vertical="center"/>
    </xf>
    <xf numFmtId="0" fontId="7" fillId="9" borderId="41" xfId="0" applyFont="1" applyFill="1" applyBorder="1" applyAlignment="1">
      <alignment horizontal="center" vertical="center"/>
    </xf>
    <xf numFmtId="44" fontId="1" fillId="12" borderId="55" xfId="0" applyNumberFormat="1" applyFont="1" applyFill="1" applyBorder="1" applyAlignment="1">
      <alignment horizontal="center" vertical="center" wrapText="1"/>
    </xf>
    <xf numFmtId="44" fontId="1" fillId="12" borderId="33" xfId="0" applyNumberFormat="1" applyFont="1" applyFill="1" applyBorder="1" applyAlignment="1">
      <alignment horizontal="center" vertical="center"/>
    </xf>
    <xf numFmtId="44" fontId="2" fillId="13" borderId="33" xfId="0" applyNumberFormat="1" applyFont="1" applyFill="1" applyBorder="1" applyAlignment="1">
      <alignment horizontal="center" vertical="center"/>
    </xf>
    <xf numFmtId="44" fontId="2" fillId="12" borderId="33" xfId="0" applyNumberFormat="1" applyFont="1" applyFill="1" applyBorder="1" applyAlignment="1">
      <alignment horizontal="center" vertical="center"/>
    </xf>
    <xf numFmtId="44" fontId="2" fillId="13" borderId="56" xfId="0" applyNumberFormat="1" applyFont="1" applyFill="1" applyBorder="1" applyAlignment="1">
      <alignment horizontal="center" vertical="center"/>
    </xf>
    <xf numFmtId="44" fontId="0" fillId="9" borderId="0" xfId="0" applyNumberFormat="1" applyFill="1"/>
    <xf numFmtId="164" fontId="12" fillId="12" borderId="48" xfId="0" applyNumberFormat="1" applyFont="1" applyFill="1" applyBorder="1" applyAlignment="1">
      <alignment horizontal="center" vertical="center"/>
    </xf>
    <xf numFmtId="164" fontId="12" fillId="12" borderId="32" xfId="0" applyNumberFormat="1" applyFont="1" applyFill="1" applyBorder="1" applyAlignment="1">
      <alignment horizontal="center" vertical="center"/>
    </xf>
    <xf numFmtId="164" fontId="12" fillId="12" borderId="41" xfId="0" applyNumberFormat="1" applyFont="1" applyFill="1" applyBorder="1" applyAlignment="1">
      <alignment horizontal="center" vertical="center"/>
    </xf>
    <xf numFmtId="44" fontId="1" fillId="12" borderId="55" xfId="0" applyNumberFormat="1" applyFont="1" applyFill="1" applyBorder="1" applyAlignment="1">
      <alignment horizontal="center" vertical="center"/>
    </xf>
    <xf numFmtId="164" fontId="13" fillId="12" borderId="48" xfId="0" applyNumberFormat="1" applyFont="1" applyFill="1" applyBorder="1" applyAlignment="1">
      <alignment horizontal="center" vertical="center"/>
    </xf>
    <xf numFmtId="164" fontId="13" fillId="12" borderId="32" xfId="0" applyNumberFormat="1" applyFont="1" applyFill="1" applyBorder="1" applyAlignment="1">
      <alignment horizontal="center" vertical="center"/>
    </xf>
    <xf numFmtId="164" fontId="13" fillId="12" borderId="41" xfId="0" applyNumberFormat="1" applyFont="1" applyFill="1" applyBorder="1" applyAlignment="1">
      <alignment horizontal="center" vertical="center"/>
    </xf>
    <xf numFmtId="44" fontId="2" fillId="12" borderId="56" xfId="0" applyNumberFormat="1" applyFont="1" applyFill="1" applyBorder="1" applyAlignment="1">
      <alignment horizontal="center" vertical="center"/>
    </xf>
    <xf numFmtId="9" fontId="3" fillId="6" borderId="16" xfId="0" applyNumberFormat="1" applyFont="1" applyFill="1" applyBorder="1" applyAlignment="1">
      <alignment horizontal="center"/>
    </xf>
    <xf numFmtId="9" fontId="3" fillId="6" borderId="17" xfId="0" applyNumberFormat="1" applyFont="1" applyFill="1" applyBorder="1" applyAlignment="1">
      <alignment horizontal="center"/>
    </xf>
    <xf numFmtId="9" fontId="3" fillId="6" borderId="73" xfId="0" applyNumberFormat="1" applyFont="1" applyFill="1" applyBorder="1" applyAlignment="1">
      <alignment horizontal="center"/>
    </xf>
    <xf numFmtId="165" fontId="3" fillId="6" borderId="65" xfId="0" applyNumberFormat="1" applyFont="1" applyFill="1" applyBorder="1" applyAlignment="1">
      <alignment horizontal="center"/>
    </xf>
    <xf numFmtId="0" fontId="3" fillId="6" borderId="0" xfId="0" applyFont="1" applyFill="1" applyBorder="1" applyAlignment="1">
      <alignment horizontal="center"/>
    </xf>
    <xf numFmtId="0" fontId="3" fillId="6" borderId="58"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20"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9" borderId="57"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3" fillId="9" borderId="48" xfId="0" applyFont="1" applyFill="1" applyBorder="1" applyAlignment="1">
      <alignment horizontal="center" vertical="center"/>
    </xf>
    <xf numFmtId="0" fontId="3" fillId="9" borderId="32" xfId="0" applyFont="1" applyFill="1" applyBorder="1" applyAlignment="1">
      <alignment horizontal="center" vertical="center"/>
    </xf>
    <xf numFmtId="0" fontId="3" fillId="9" borderId="41" xfId="0" applyFont="1" applyFill="1" applyBorder="1" applyAlignment="1">
      <alignment horizontal="center" vertical="center"/>
    </xf>
    <xf numFmtId="164" fontId="1" fillId="12" borderId="55" xfId="0" applyNumberFormat="1" applyFont="1" applyFill="1" applyBorder="1" applyAlignment="1">
      <alignment horizontal="center" vertical="center"/>
    </xf>
    <xf numFmtId="164" fontId="1" fillId="12" borderId="56" xfId="0" applyNumberFormat="1" applyFont="1" applyFill="1" applyBorder="1" applyAlignment="1">
      <alignment horizontal="center" vertical="center"/>
    </xf>
    <xf numFmtId="164" fontId="1" fillId="12" borderId="48" xfId="0" applyNumberFormat="1" applyFont="1" applyFill="1" applyBorder="1" applyAlignment="1">
      <alignment horizontal="center" vertical="center"/>
    </xf>
    <xf numFmtId="164" fontId="1" fillId="12" borderId="33" xfId="0" applyNumberFormat="1" applyFont="1" applyFill="1" applyBorder="1" applyAlignment="1">
      <alignment horizontal="center" vertical="center"/>
    </xf>
    <xf numFmtId="164" fontId="1" fillId="12" borderId="32" xfId="0" applyNumberFormat="1" applyFont="1" applyFill="1" applyBorder="1" applyAlignment="1">
      <alignment horizontal="center" vertical="center"/>
    </xf>
    <xf numFmtId="164" fontId="1" fillId="12" borderId="41" xfId="0" applyNumberFormat="1" applyFont="1" applyFill="1" applyBorder="1" applyAlignment="1">
      <alignment horizontal="center" vertical="center"/>
    </xf>
    <xf numFmtId="164" fontId="1" fillId="12" borderId="52" xfId="0" applyNumberFormat="1" applyFont="1" applyFill="1" applyBorder="1" applyAlignment="1">
      <alignment horizontal="center" vertical="center"/>
    </xf>
    <xf numFmtId="164" fontId="1" fillId="12" borderId="30" xfId="0" applyNumberFormat="1" applyFont="1" applyFill="1" applyBorder="1" applyAlignment="1">
      <alignment horizontal="center" vertical="center"/>
    </xf>
    <xf numFmtId="164" fontId="1" fillId="12" borderId="40" xfId="0" applyNumberFormat="1" applyFont="1" applyFill="1" applyBorder="1" applyAlignment="1">
      <alignment horizontal="center" vertical="center"/>
    </xf>
    <xf numFmtId="164" fontId="1" fillId="12" borderId="74" xfId="0" applyNumberFormat="1" applyFont="1" applyFill="1" applyBorder="1" applyAlignment="1">
      <alignment horizontal="center" vertical="center"/>
    </xf>
    <xf numFmtId="164" fontId="1" fillId="12" borderId="75" xfId="0" applyNumberFormat="1" applyFont="1" applyFill="1" applyBorder="1" applyAlignment="1">
      <alignment horizontal="center" vertical="center"/>
    </xf>
    <xf numFmtId="164" fontId="1" fillId="12" borderId="31" xfId="0" applyNumberFormat="1" applyFont="1" applyFill="1" applyBorder="1" applyAlignment="1">
      <alignment horizontal="center" vertical="center"/>
    </xf>
    <xf numFmtId="165" fontId="2" fillId="6" borderId="8" xfId="0" applyNumberFormat="1" applyFont="1" applyFill="1" applyBorder="1" applyAlignment="1">
      <alignment horizontal="left" vertical="center"/>
    </xf>
    <xf numFmtId="165" fontId="2" fillId="6" borderId="7" xfId="0" applyNumberFormat="1" applyFont="1" applyFill="1" applyBorder="1" applyAlignment="1">
      <alignment horizontal="left" vertical="center"/>
    </xf>
    <xf numFmtId="164" fontId="1" fillId="0" borderId="2" xfId="0" applyNumberFormat="1" applyFont="1" applyFill="1" applyBorder="1" applyAlignment="1">
      <alignment horizontal="left" vertical="center" wrapText="1"/>
    </xf>
    <xf numFmtId="164" fontId="1" fillId="0" borderId="35" xfId="0" applyNumberFormat="1" applyFont="1" applyFill="1" applyBorder="1" applyAlignment="1">
      <alignment horizontal="left" vertical="center"/>
    </xf>
    <xf numFmtId="165" fontId="1" fillId="0" borderId="35" xfId="0" applyNumberFormat="1" applyFont="1" applyFill="1" applyBorder="1" applyAlignment="1">
      <alignment horizontal="left" vertical="center"/>
    </xf>
    <xf numFmtId="0" fontId="6" fillId="0" borderId="17" xfId="0" applyFont="1" applyFill="1" applyBorder="1" applyAlignment="1">
      <alignment horizontal="center" vertical="center" wrapText="1"/>
    </xf>
    <xf numFmtId="164" fontId="1" fillId="0" borderId="38" xfId="0" applyNumberFormat="1" applyFont="1" applyFill="1" applyBorder="1" applyAlignment="1">
      <alignment horizontal="center" vertical="center"/>
    </xf>
    <xf numFmtId="164" fontId="1" fillId="0" borderId="37"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1" fillId="0" borderId="50" xfId="0" applyNumberFormat="1" applyFont="1" applyFill="1" applyBorder="1" applyAlignment="1">
      <alignment horizontal="center" vertical="center"/>
    </xf>
    <xf numFmtId="164" fontId="1" fillId="0" borderId="39" xfId="0" applyNumberFormat="1" applyFont="1" applyFill="1" applyBorder="1" applyAlignment="1">
      <alignment horizontal="center" vertical="center"/>
    </xf>
    <xf numFmtId="164" fontId="1" fillId="0" borderId="18" xfId="0" applyNumberFormat="1" applyFont="1" applyFill="1" applyBorder="1" applyAlignment="1">
      <alignment horizontal="center" vertical="center"/>
    </xf>
    <xf numFmtId="164" fontId="1" fillId="0" borderId="49" xfId="0" applyNumberFormat="1" applyFont="1" applyFill="1" applyBorder="1" applyAlignment="1">
      <alignment horizontal="center" vertical="center"/>
    </xf>
    <xf numFmtId="164" fontId="1" fillId="0" borderId="34" xfId="0" applyNumberFormat="1" applyFont="1" applyFill="1" applyBorder="1" applyAlignment="1">
      <alignment horizontal="center" vertical="center"/>
    </xf>
    <xf numFmtId="164" fontId="1" fillId="0" borderId="35" xfId="0" applyNumberFormat="1" applyFont="1" applyFill="1" applyBorder="1" applyAlignment="1">
      <alignment horizontal="center" vertical="center"/>
    </xf>
    <xf numFmtId="164" fontId="2" fillId="0" borderId="38" xfId="0" applyNumberFormat="1" applyFont="1" applyFill="1" applyBorder="1" applyAlignment="1">
      <alignment horizontal="center" vertical="center"/>
    </xf>
    <xf numFmtId="164" fontId="2" fillId="0" borderId="37"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0" borderId="50" xfId="0" applyNumberFormat="1" applyFont="1" applyFill="1" applyBorder="1" applyAlignment="1">
      <alignment horizontal="center" vertical="center"/>
    </xf>
    <xf numFmtId="164" fontId="2" fillId="0" borderId="39" xfId="0" applyNumberFormat="1" applyFont="1" applyFill="1" applyBorder="1" applyAlignment="1">
      <alignment horizontal="center" vertical="center"/>
    </xf>
    <xf numFmtId="164" fontId="2" fillId="0" borderId="49" xfId="0" applyNumberFormat="1" applyFont="1" applyFill="1" applyBorder="1" applyAlignment="1">
      <alignment horizontal="center" vertical="center"/>
    </xf>
    <xf numFmtId="164" fontId="2" fillId="0" borderId="34" xfId="0" applyNumberFormat="1" applyFont="1" applyFill="1" applyBorder="1" applyAlignment="1">
      <alignment horizontal="center" vertical="center"/>
    </xf>
    <xf numFmtId="164" fontId="2" fillId="0" borderId="35" xfId="0" applyNumberFormat="1" applyFont="1" applyFill="1" applyBorder="1" applyAlignment="1">
      <alignment horizontal="center" vertical="center"/>
    </xf>
    <xf numFmtId="0" fontId="3" fillId="0" borderId="66" xfId="0" applyFont="1" applyFill="1" applyBorder="1" applyAlignment="1">
      <alignment horizontal="center" wrapText="1"/>
    </xf>
    <xf numFmtId="0" fontId="3" fillId="0" borderId="17" xfId="0" applyFont="1" applyFill="1" applyBorder="1" applyAlignment="1">
      <alignment horizontal="center"/>
    </xf>
    <xf numFmtId="0" fontId="3" fillId="0" borderId="0" xfId="0" applyFont="1" applyFill="1"/>
    <xf numFmtId="0" fontId="3" fillId="0" borderId="12" xfId="0" applyFont="1" applyFill="1" applyBorder="1" applyAlignment="1">
      <alignment horizontal="center"/>
    </xf>
    <xf numFmtId="165" fontId="3" fillId="0" borderId="0" xfId="0" applyNumberFormat="1" applyFont="1" applyFill="1" applyAlignment="1">
      <alignment horizontal="center"/>
    </xf>
    <xf numFmtId="0" fontId="3" fillId="0" borderId="0" xfId="0" applyFont="1" applyFill="1" applyAlignment="1">
      <alignment horizontal="center"/>
    </xf>
    <xf numFmtId="0" fontId="0" fillId="0" borderId="0" xfId="0" applyFill="1"/>
    <xf numFmtId="165" fontId="0" fillId="0" borderId="0" xfId="0" applyNumberFormat="1" applyFill="1" applyAlignment="1">
      <alignment horizontal="center"/>
    </xf>
    <xf numFmtId="0" fontId="0" fillId="0" borderId="0" xfId="0" applyFill="1" applyAlignment="1">
      <alignment horizontal="center"/>
    </xf>
    <xf numFmtId="0" fontId="15" fillId="0" borderId="0" xfId="0" applyFont="1" applyFill="1" applyBorder="1" applyAlignment="1">
      <alignment horizontal="center" vertical="center"/>
    </xf>
    <xf numFmtId="0" fontId="10" fillId="9" borderId="22" xfId="0" applyFont="1" applyFill="1" applyBorder="1" applyAlignment="1">
      <alignment horizontal="center" vertical="center" wrapText="1"/>
    </xf>
    <xf numFmtId="0" fontId="9" fillId="9" borderId="25" xfId="0" applyFont="1" applyFill="1" applyBorder="1" applyAlignment="1">
      <alignment horizontal="center" vertical="center" textRotation="180"/>
    </xf>
    <xf numFmtId="0" fontId="9" fillId="9" borderId="26" xfId="0" applyFont="1" applyFill="1" applyBorder="1" applyAlignment="1">
      <alignment horizontal="center" vertical="center" textRotation="180"/>
    </xf>
    <xf numFmtId="0" fontId="9" fillId="9" borderId="44" xfId="0" applyFont="1" applyFill="1" applyBorder="1" applyAlignment="1">
      <alignment horizontal="center" vertical="center" textRotation="180"/>
    </xf>
    <xf numFmtId="0" fontId="9" fillId="9" borderId="29" xfId="0" applyFont="1" applyFill="1" applyBorder="1" applyAlignment="1">
      <alignment horizontal="center" vertical="center" textRotation="180"/>
    </xf>
    <xf numFmtId="164" fontId="1" fillId="9" borderId="33" xfId="0" applyNumberFormat="1" applyFont="1" applyFill="1" applyBorder="1" applyAlignment="1">
      <alignment horizontal="center" vertical="center" wrapText="1"/>
    </xf>
    <xf numFmtId="164" fontId="1" fillId="9" borderId="33" xfId="0" applyNumberFormat="1" applyFont="1" applyFill="1" applyBorder="1" applyAlignment="1">
      <alignment horizontal="center" vertical="center"/>
    </xf>
    <xf numFmtId="165" fontId="2" fillId="9" borderId="33" xfId="0" applyNumberFormat="1" applyFont="1" applyFill="1" applyBorder="1" applyAlignment="1">
      <alignment horizontal="center" vertical="center"/>
    </xf>
    <xf numFmtId="164" fontId="2" fillId="9" borderId="33" xfId="0" applyNumberFormat="1" applyFont="1" applyFill="1" applyBorder="1" applyAlignment="1">
      <alignment horizontal="center" vertical="center"/>
    </xf>
    <xf numFmtId="0" fontId="7" fillId="9" borderId="33" xfId="0" applyFont="1" applyFill="1" applyBorder="1" applyAlignment="1">
      <alignment horizontal="center" vertical="center"/>
    </xf>
    <xf numFmtId="164" fontId="12" fillId="9" borderId="48" xfId="0" applyNumberFormat="1" applyFont="1" applyFill="1" applyBorder="1" applyAlignment="1">
      <alignment horizontal="center" vertical="center"/>
    </xf>
    <xf numFmtId="164" fontId="12" fillId="9" borderId="32" xfId="0" applyNumberFormat="1" applyFont="1" applyFill="1" applyBorder="1" applyAlignment="1">
      <alignment horizontal="center" vertical="center"/>
    </xf>
    <xf numFmtId="164" fontId="12" fillId="9" borderId="33" xfId="0" applyNumberFormat="1" applyFont="1" applyFill="1" applyBorder="1" applyAlignment="1">
      <alignment horizontal="center" vertical="center"/>
    </xf>
    <xf numFmtId="164" fontId="13" fillId="9" borderId="48" xfId="0" applyNumberFormat="1" applyFont="1" applyFill="1" applyBorder="1" applyAlignment="1">
      <alignment horizontal="center" vertical="center"/>
    </xf>
    <xf numFmtId="164" fontId="13" fillId="9" borderId="32" xfId="0" applyNumberFormat="1" applyFont="1" applyFill="1" applyBorder="1" applyAlignment="1">
      <alignment horizontal="center" vertical="center"/>
    </xf>
    <xf numFmtId="164" fontId="13" fillId="9" borderId="33" xfId="0" applyNumberFormat="1" applyFont="1" applyFill="1" applyBorder="1" applyAlignment="1">
      <alignment horizontal="center" vertical="center"/>
    </xf>
    <xf numFmtId="165" fontId="1" fillId="9" borderId="33" xfId="0" applyNumberFormat="1" applyFont="1" applyFill="1" applyBorder="1" applyAlignment="1">
      <alignment horizontal="center" vertical="center"/>
    </xf>
    <xf numFmtId="0" fontId="3" fillId="6" borderId="17" xfId="0" applyFont="1" applyFill="1" applyBorder="1" applyAlignment="1">
      <alignment horizontal="center"/>
    </xf>
    <xf numFmtId="165" fontId="3" fillId="6" borderId="0" xfId="0" applyNumberFormat="1" applyFont="1" applyFill="1" applyAlignment="1">
      <alignment horizontal="center"/>
    </xf>
    <xf numFmtId="0" fontId="3" fillId="6" borderId="0" xfId="0" applyFont="1" applyFill="1" applyAlignment="1">
      <alignment horizontal="center"/>
    </xf>
    <xf numFmtId="164" fontId="1" fillId="6" borderId="2" xfId="0" applyNumberFormat="1" applyFont="1" applyFill="1" applyBorder="1" applyAlignment="1">
      <alignment horizontal="left" vertical="center" wrapText="1"/>
    </xf>
    <xf numFmtId="165" fontId="1" fillId="6" borderId="35" xfId="0" applyNumberFormat="1" applyFont="1" applyFill="1" applyBorder="1" applyAlignment="1">
      <alignment horizontal="left" vertical="center"/>
    </xf>
    <xf numFmtId="164" fontId="1" fillId="6" borderId="35" xfId="0" applyNumberFormat="1" applyFont="1" applyFill="1" applyBorder="1" applyAlignment="1">
      <alignment horizontal="left" vertical="center"/>
    </xf>
    <xf numFmtId="0" fontId="14" fillId="6" borderId="14"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7" fillId="9" borderId="47"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7" fillId="9" borderId="9" xfId="0" applyFont="1" applyFill="1" applyBorder="1" applyAlignment="1">
      <alignment horizontal="center" vertical="center" wrapText="1"/>
    </xf>
    <xf numFmtId="164" fontId="2" fillId="12" borderId="33" xfId="0" applyNumberFormat="1" applyFont="1" applyFill="1" applyBorder="1" applyAlignment="1">
      <alignment horizontal="center" vertical="center"/>
    </xf>
    <xf numFmtId="0" fontId="4" fillId="9" borderId="33" xfId="0" applyFont="1" applyFill="1" applyBorder="1" applyAlignment="1" applyProtection="1">
      <alignment horizontal="center" vertical="center"/>
      <protection locked="0"/>
    </xf>
    <xf numFmtId="165" fontId="1" fillId="9" borderId="56" xfId="0" applyNumberFormat="1" applyFont="1" applyFill="1" applyBorder="1" applyAlignment="1">
      <alignment horizontal="center" vertical="center"/>
    </xf>
    <xf numFmtId="165" fontId="1" fillId="9" borderId="45" xfId="0" applyNumberFormat="1" applyFont="1" applyFill="1" applyBorder="1" applyAlignment="1">
      <alignment horizontal="center" vertical="center"/>
    </xf>
    <xf numFmtId="164" fontId="2" fillId="12" borderId="31" xfId="0" applyNumberFormat="1" applyFont="1" applyFill="1" applyBorder="1" applyAlignment="1">
      <alignment horizontal="center" vertical="center"/>
    </xf>
    <xf numFmtId="0" fontId="4" fillId="9" borderId="31" xfId="0" applyFont="1" applyFill="1" applyBorder="1" applyAlignment="1" applyProtection="1">
      <alignment horizontal="center" vertical="center"/>
      <protection locked="0"/>
    </xf>
    <xf numFmtId="165" fontId="1" fillId="9" borderId="67" xfId="0" applyNumberFormat="1" applyFont="1" applyFill="1" applyBorder="1" applyAlignment="1">
      <alignment horizontal="center" vertical="center"/>
    </xf>
    <xf numFmtId="165" fontId="1" fillId="9" borderId="31" xfId="0" applyNumberFormat="1" applyFont="1" applyFill="1" applyBorder="1" applyAlignment="1">
      <alignment horizontal="center" vertical="center"/>
    </xf>
    <xf numFmtId="164" fontId="1" fillId="0" borderId="10" xfId="0" applyNumberFormat="1" applyFont="1" applyFill="1" applyBorder="1" applyAlignment="1">
      <alignment horizontal="left" vertical="center" wrapText="1"/>
    </xf>
    <xf numFmtId="164" fontId="1" fillId="0" borderId="51" xfId="0" applyNumberFormat="1" applyFont="1" applyFill="1" applyBorder="1" applyAlignment="1">
      <alignment horizontal="left" vertical="center" wrapText="1"/>
    </xf>
    <xf numFmtId="164" fontId="3" fillId="6" borderId="12" xfId="0" applyNumberFormat="1" applyFont="1" applyFill="1" applyBorder="1" applyAlignment="1">
      <alignment horizontal="center"/>
    </xf>
    <xf numFmtId="0" fontId="3" fillId="6" borderId="12" xfId="0" applyFont="1" applyFill="1" applyBorder="1" applyAlignment="1">
      <alignment horizontal="center"/>
    </xf>
    <xf numFmtId="164" fontId="1" fillId="7" borderId="2" xfId="0" applyNumberFormat="1" applyFont="1" applyFill="1" applyBorder="1" applyAlignment="1">
      <alignment horizontal="left" vertical="center" wrapText="1"/>
    </xf>
    <xf numFmtId="164" fontId="1" fillId="7" borderId="51" xfId="0" applyNumberFormat="1" applyFont="1" applyFill="1" applyBorder="1" applyAlignment="1">
      <alignment horizontal="left" vertical="center" wrapText="1"/>
    </xf>
    <xf numFmtId="164" fontId="1" fillId="6" borderId="51" xfId="0" applyNumberFormat="1" applyFont="1" applyFill="1" applyBorder="1" applyAlignment="1">
      <alignment horizontal="left" vertical="center" wrapText="1"/>
    </xf>
    <xf numFmtId="164" fontId="1" fillId="6" borderId="10" xfId="0" applyNumberFormat="1" applyFont="1" applyFill="1" applyBorder="1" applyAlignment="1">
      <alignment horizontal="left" vertical="center" wrapText="1"/>
    </xf>
    <xf numFmtId="164" fontId="1" fillId="7" borderId="10" xfId="0" applyNumberFormat="1" applyFont="1" applyFill="1" applyBorder="1" applyAlignment="1">
      <alignment horizontal="left" vertical="center" wrapText="1"/>
    </xf>
    <xf numFmtId="0" fontId="9" fillId="9" borderId="70" xfId="0" applyFont="1" applyFill="1" applyBorder="1" applyAlignment="1">
      <alignment horizontal="center" vertical="center" textRotation="180"/>
    </xf>
    <xf numFmtId="0" fontId="9" fillId="9" borderId="71" xfId="0" applyFont="1" applyFill="1" applyBorder="1" applyAlignment="1">
      <alignment horizontal="center" vertical="center" textRotation="180"/>
    </xf>
    <xf numFmtId="0" fontId="9" fillId="9" borderId="72" xfId="0" applyFont="1" applyFill="1" applyBorder="1" applyAlignment="1">
      <alignment horizontal="center" vertical="center" textRotation="180"/>
    </xf>
    <xf numFmtId="9" fontId="3" fillId="6" borderId="68" xfId="0" applyNumberFormat="1" applyFont="1" applyFill="1" applyBorder="1" applyAlignment="1">
      <alignment horizontal="center"/>
    </xf>
    <xf numFmtId="0" fontId="3" fillId="6" borderId="66" xfId="0" applyFont="1" applyFill="1" applyBorder="1" applyAlignment="1">
      <alignment horizontal="center"/>
    </xf>
    <xf numFmtId="0" fontId="3" fillId="6" borderId="69" xfId="0" applyFont="1" applyFill="1" applyBorder="1" applyAlignment="1">
      <alignment horizont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9072F-DEBC-4AA1-A278-E861388B6310}">
  <sheetPr>
    <tabColor theme="4" tint="0.39997558519241921"/>
    <pageSetUpPr fitToPage="1"/>
  </sheetPr>
  <dimension ref="A1:S63"/>
  <sheetViews>
    <sheetView zoomScaleNormal="100" workbookViewId="0">
      <selection activeCell="D32" sqref="D32:H34"/>
    </sheetView>
  </sheetViews>
  <sheetFormatPr defaultRowHeight="15" x14ac:dyDescent="0.25"/>
  <cols>
    <col min="1" max="2" width="11.28515625" customWidth="1"/>
    <col min="3" max="3" width="19.5703125" customWidth="1"/>
    <col min="4" max="4" width="17.140625" customWidth="1"/>
    <col min="5" max="5" width="15.5703125" customWidth="1"/>
    <col min="6" max="6" width="14.7109375" customWidth="1"/>
    <col min="7" max="7" width="14.42578125" customWidth="1"/>
    <col min="8" max="8" width="13.7109375" customWidth="1"/>
    <col min="9" max="9" width="15" customWidth="1"/>
    <col min="10" max="10" width="18.7109375" customWidth="1"/>
    <col min="11" max="11" width="15.28515625" customWidth="1"/>
    <col min="12" max="12" width="15.140625" customWidth="1"/>
    <col min="13" max="13" width="14.7109375" customWidth="1"/>
    <col min="14" max="14" width="0.140625" customWidth="1"/>
    <col min="15" max="15" width="15" customWidth="1"/>
    <col min="16" max="16" width="18.7109375" customWidth="1"/>
    <col min="17" max="17" width="15.28515625" customWidth="1"/>
    <col min="18" max="18" width="15.140625" customWidth="1"/>
    <col min="19" max="19" width="14.7109375" customWidth="1"/>
  </cols>
  <sheetData>
    <row r="1" spans="1:19" ht="49.5" customHeight="1" thickBot="1" x14ac:dyDescent="0.3">
      <c r="C1" s="46"/>
      <c r="D1" s="144" t="s">
        <v>208</v>
      </c>
      <c r="E1" s="145"/>
      <c r="F1" s="145"/>
      <c r="G1" s="145"/>
      <c r="H1" s="146"/>
      <c r="I1" s="91" t="s">
        <v>217</v>
      </c>
      <c r="J1" s="92"/>
      <c r="K1" s="92"/>
      <c r="L1" s="92"/>
      <c r="M1" s="93"/>
      <c r="O1" s="91" t="s">
        <v>209</v>
      </c>
      <c r="P1" s="92"/>
      <c r="Q1" s="92"/>
      <c r="R1" s="92"/>
      <c r="S1" s="93"/>
    </row>
    <row r="2" spans="1:19" ht="45" customHeight="1" thickTop="1" thickBot="1" x14ac:dyDescent="0.3">
      <c r="A2" s="147" t="s">
        <v>36</v>
      </c>
      <c r="B2" s="148" t="s">
        <v>0</v>
      </c>
      <c r="C2" s="149" t="s">
        <v>1</v>
      </c>
      <c r="D2" s="150" t="s">
        <v>2</v>
      </c>
      <c r="E2" s="151" t="s">
        <v>2</v>
      </c>
      <c r="F2" s="152" t="s">
        <v>2</v>
      </c>
      <c r="G2" s="151" t="s">
        <v>2</v>
      </c>
      <c r="H2" s="153" t="s">
        <v>2</v>
      </c>
      <c r="I2" s="150" t="s">
        <v>2</v>
      </c>
      <c r="J2" s="151" t="s">
        <v>2</v>
      </c>
      <c r="K2" s="152" t="s">
        <v>2</v>
      </c>
      <c r="L2" s="151" t="s">
        <v>2</v>
      </c>
      <c r="M2" s="153" t="s">
        <v>2</v>
      </c>
      <c r="N2" s="154"/>
      <c r="O2" s="150" t="s">
        <v>2</v>
      </c>
      <c r="P2" s="151" t="s">
        <v>2</v>
      </c>
      <c r="Q2" s="152" t="s">
        <v>2</v>
      </c>
      <c r="R2" s="151" t="s">
        <v>2</v>
      </c>
      <c r="S2" s="153" t="s">
        <v>2</v>
      </c>
    </row>
    <row r="3" spans="1:19" ht="23.25" customHeight="1" thickTop="1" x14ac:dyDescent="0.25">
      <c r="A3" s="155" t="s">
        <v>37</v>
      </c>
      <c r="B3" s="156" t="s">
        <v>14</v>
      </c>
      <c r="C3" s="157" t="s">
        <v>3</v>
      </c>
      <c r="D3" s="158" t="s">
        <v>8</v>
      </c>
      <c r="E3" s="159" t="s">
        <v>9</v>
      </c>
      <c r="F3" s="160" t="s">
        <v>12</v>
      </c>
      <c r="G3" s="161" t="s">
        <v>10</v>
      </c>
      <c r="H3" s="162" t="s">
        <v>11</v>
      </c>
      <c r="I3" s="158" t="s">
        <v>8</v>
      </c>
      <c r="J3" s="159" t="s">
        <v>9</v>
      </c>
      <c r="K3" s="160" t="s">
        <v>12</v>
      </c>
      <c r="L3" s="161" t="s">
        <v>10</v>
      </c>
      <c r="M3" s="162" t="s">
        <v>11</v>
      </c>
      <c r="N3" s="163"/>
      <c r="O3" s="158" t="s">
        <v>8</v>
      </c>
      <c r="P3" s="159" t="s">
        <v>9</v>
      </c>
      <c r="Q3" s="160" t="s">
        <v>12</v>
      </c>
      <c r="R3" s="161" t="s">
        <v>10</v>
      </c>
      <c r="S3" s="162" t="s">
        <v>11</v>
      </c>
    </row>
    <row r="4" spans="1:19" ht="15.75" customHeight="1" x14ac:dyDescent="0.25">
      <c r="A4" s="32" t="s">
        <v>38</v>
      </c>
      <c r="B4" s="33" t="s">
        <v>14</v>
      </c>
      <c r="C4" s="55" t="s">
        <v>3</v>
      </c>
      <c r="D4" s="131">
        <v>29189</v>
      </c>
      <c r="E4" s="62" t="s">
        <v>206</v>
      </c>
      <c r="F4" s="62" t="s">
        <v>206</v>
      </c>
      <c r="G4" s="62" t="s">
        <v>206</v>
      </c>
      <c r="H4" s="63" t="s">
        <v>206</v>
      </c>
      <c r="I4" s="61" t="s">
        <v>206</v>
      </c>
      <c r="J4" s="62" t="s">
        <v>206</v>
      </c>
      <c r="K4" s="62" t="s">
        <v>206</v>
      </c>
      <c r="L4" s="62" t="s">
        <v>206</v>
      </c>
      <c r="M4" s="63" t="s">
        <v>206</v>
      </c>
      <c r="N4" s="60"/>
      <c r="O4" s="61" t="s">
        <v>206</v>
      </c>
      <c r="P4" s="62" t="s">
        <v>206</v>
      </c>
      <c r="Q4" s="62" t="s">
        <v>206</v>
      </c>
      <c r="R4" s="62" t="s">
        <v>206</v>
      </c>
      <c r="S4" s="63" t="s">
        <v>206</v>
      </c>
    </row>
    <row r="5" spans="1:19" ht="15.75" customHeight="1" thickBot="1" x14ac:dyDescent="0.3">
      <c r="A5" s="12" t="s">
        <v>63</v>
      </c>
      <c r="B5" s="6" t="s">
        <v>14</v>
      </c>
      <c r="C5" s="48" t="s">
        <v>3</v>
      </c>
      <c r="D5" s="132">
        <v>29189</v>
      </c>
      <c r="E5" s="65" t="s">
        <v>206</v>
      </c>
      <c r="F5" s="65" t="s">
        <v>206</v>
      </c>
      <c r="G5" s="65" t="s">
        <v>206</v>
      </c>
      <c r="H5" s="66" t="s">
        <v>206</v>
      </c>
      <c r="I5" s="64" t="s">
        <v>206</v>
      </c>
      <c r="J5" s="65" t="s">
        <v>206</v>
      </c>
      <c r="K5" s="65" t="s">
        <v>206</v>
      </c>
      <c r="L5" s="65" t="s">
        <v>206</v>
      </c>
      <c r="M5" s="66" t="s">
        <v>206</v>
      </c>
      <c r="N5" s="60"/>
      <c r="O5" s="64">
        <v>29330</v>
      </c>
      <c r="P5" s="65" t="s">
        <v>206</v>
      </c>
      <c r="Q5" s="65" t="s">
        <v>206</v>
      </c>
      <c r="R5" s="65" t="s">
        <v>206</v>
      </c>
      <c r="S5" s="66" t="s">
        <v>206</v>
      </c>
    </row>
    <row r="6" spans="1:19" ht="15.75" customHeight="1" thickTop="1" x14ac:dyDescent="0.25">
      <c r="A6" s="164" t="s">
        <v>39</v>
      </c>
      <c r="B6" s="165" t="s">
        <v>14</v>
      </c>
      <c r="C6" s="166" t="s">
        <v>4</v>
      </c>
      <c r="D6" s="167" t="s">
        <v>8</v>
      </c>
      <c r="E6" s="159" t="s">
        <v>9</v>
      </c>
      <c r="F6" s="160" t="s">
        <v>12</v>
      </c>
      <c r="G6" s="161" t="s">
        <v>10</v>
      </c>
      <c r="H6" s="162" t="s">
        <v>11</v>
      </c>
      <c r="I6" s="167" t="s">
        <v>8</v>
      </c>
      <c r="J6" s="159" t="s">
        <v>9</v>
      </c>
      <c r="K6" s="160" t="s">
        <v>12</v>
      </c>
      <c r="L6" s="161" t="s">
        <v>10</v>
      </c>
      <c r="M6" s="162" t="s">
        <v>11</v>
      </c>
      <c r="N6" s="163"/>
      <c r="O6" s="167" t="s">
        <v>8</v>
      </c>
      <c r="P6" s="159" t="s">
        <v>9</v>
      </c>
      <c r="Q6" s="160" t="s">
        <v>12</v>
      </c>
      <c r="R6" s="161" t="s">
        <v>10</v>
      </c>
      <c r="S6" s="162" t="s">
        <v>11</v>
      </c>
    </row>
    <row r="7" spans="1:19" ht="15.75" customHeight="1" x14ac:dyDescent="0.25">
      <c r="A7" s="13" t="s">
        <v>40</v>
      </c>
      <c r="B7" s="4" t="s">
        <v>14</v>
      </c>
      <c r="C7" s="56" t="s">
        <v>4</v>
      </c>
      <c r="D7" s="61" t="s">
        <v>206</v>
      </c>
      <c r="E7" s="67" t="s">
        <v>206</v>
      </c>
      <c r="F7" s="43" t="s">
        <v>206</v>
      </c>
      <c r="G7" s="43" t="s">
        <v>206</v>
      </c>
      <c r="H7" s="42" t="s">
        <v>206</v>
      </c>
      <c r="I7" s="61" t="s">
        <v>206</v>
      </c>
      <c r="J7" s="67" t="s">
        <v>206</v>
      </c>
      <c r="K7" s="43" t="s">
        <v>206</v>
      </c>
      <c r="L7" s="43" t="s">
        <v>206</v>
      </c>
      <c r="M7" s="42" t="s">
        <v>206</v>
      </c>
      <c r="N7" s="60"/>
      <c r="O7" s="61" t="s">
        <v>206</v>
      </c>
      <c r="P7" s="67" t="s">
        <v>206</v>
      </c>
      <c r="Q7" s="43" t="s">
        <v>206</v>
      </c>
      <c r="R7" s="43" t="s">
        <v>206</v>
      </c>
      <c r="S7" s="42" t="s">
        <v>206</v>
      </c>
    </row>
    <row r="8" spans="1:19" ht="15.75" customHeight="1" x14ac:dyDescent="0.25">
      <c r="A8" s="27" t="s">
        <v>41</v>
      </c>
      <c r="B8" s="28" t="s">
        <v>14</v>
      </c>
      <c r="C8" s="57" t="s">
        <v>4</v>
      </c>
      <c r="D8" s="61" t="s">
        <v>206</v>
      </c>
      <c r="E8" s="62" t="s">
        <v>206</v>
      </c>
      <c r="F8" s="62" t="s">
        <v>206</v>
      </c>
      <c r="G8" s="62" t="s">
        <v>206</v>
      </c>
      <c r="H8" s="63" t="s">
        <v>206</v>
      </c>
      <c r="I8" s="61" t="s">
        <v>206</v>
      </c>
      <c r="J8" s="62" t="s">
        <v>206</v>
      </c>
      <c r="K8" s="62" t="s">
        <v>206</v>
      </c>
      <c r="L8" s="62" t="s">
        <v>206</v>
      </c>
      <c r="M8" s="63" t="s">
        <v>206</v>
      </c>
      <c r="N8" s="60"/>
      <c r="O8" s="61" t="s">
        <v>206</v>
      </c>
      <c r="P8" s="62" t="s">
        <v>206</v>
      </c>
      <c r="Q8" s="62" t="s">
        <v>206</v>
      </c>
      <c r="R8" s="62" t="s">
        <v>206</v>
      </c>
      <c r="S8" s="63" t="s">
        <v>206</v>
      </c>
    </row>
    <row r="9" spans="1:19" ht="15.75" customHeight="1" x14ac:dyDescent="0.25">
      <c r="A9" s="27" t="s">
        <v>64</v>
      </c>
      <c r="B9" s="28" t="s">
        <v>14</v>
      </c>
      <c r="C9" s="57" t="s">
        <v>4</v>
      </c>
      <c r="D9" s="61" t="s">
        <v>206</v>
      </c>
      <c r="E9" s="133">
        <v>33979</v>
      </c>
      <c r="F9" s="62" t="s">
        <v>206</v>
      </c>
      <c r="G9" s="62" t="s">
        <v>206</v>
      </c>
      <c r="H9" s="63" t="s">
        <v>206</v>
      </c>
      <c r="I9" s="61" t="s">
        <v>206</v>
      </c>
      <c r="J9" s="62" t="s">
        <v>206</v>
      </c>
      <c r="K9" s="62" t="s">
        <v>206</v>
      </c>
      <c r="L9" s="62" t="s">
        <v>206</v>
      </c>
      <c r="M9" s="63" t="s">
        <v>206</v>
      </c>
      <c r="N9" s="60"/>
      <c r="O9" s="61" t="s">
        <v>206</v>
      </c>
      <c r="P9" s="62">
        <v>33990</v>
      </c>
      <c r="Q9" s="62" t="s">
        <v>206</v>
      </c>
      <c r="R9" s="62" t="s">
        <v>206</v>
      </c>
      <c r="S9" s="63" t="s">
        <v>206</v>
      </c>
    </row>
    <row r="10" spans="1:19" ht="15.75" customHeight="1" thickBot="1" x14ac:dyDescent="0.3">
      <c r="A10" s="14" t="s">
        <v>65</v>
      </c>
      <c r="B10" s="5" t="s">
        <v>14</v>
      </c>
      <c r="C10" s="58" t="s">
        <v>4</v>
      </c>
      <c r="D10" s="68" t="s">
        <v>206</v>
      </c>
      <c r="E10" s="134">
        <v>34879</v>
      </c>
      <c r="F10" s="40" t="s">
        <v>206</v>
      </c>
      <c r="G10" s="40" t="s">
        <v>206</v>
      </c>
      <c r="H10" s="41" t="s">
        <v>206</v>
      </c>
      <c r="I10" s="68" t="s">
        <v>206</v>
      </c>
      <c r="J10" s="69" t="s">
        <v>206</v>
      </c>
      <c r="K10" s="40" t="s">
        <v>206</v>
      </c>
      <c r="L10" s="40" t="s">
        <v>206</v>
      </c>
      <c r="M10" s="41" t="s">
        <v>206</v>
      </c>
      <c r="N10" s="60"/>
      <c r="O10" s="68" t="s">
        <v>206</v>
      </c>
      <c r="P10" s="69">
        <v>34730</v>
      </c>
      <c r="Q10" s="40" t="s">
        <v>206</v>
      </c>
      <c r="R10" s="40" t="s">
        <v>206</v>
      </c>
      <c r="S10" s="41" t="s">
        <v>206</v>
      </c>
    </row>
    <row r="11" spans="1:19" ht="15.75" customHeight="1" thickTop="1" x14ac:dyDescent="0.25">
      <c r="A11" s="168" t="s">
        <v>42</v>
      </c>
      <c r="B11" s="169" t="s">
        <v>14</v>
      </c>
      <c r="C11" s="170" t="s">
        <v>5</v>
      </c>
      <c r="D11" s="167" t="s">
        <v>8</v>
      </c>
      <c r="E11" s="159" t="s">
        <v>9</v>
      </c>
      <c r="F11" s="160" t="s">
        <v>12</v>
      </c>
      <c r="G11" s="161" t="s">
        <v>10</v>
      </c>
      <c r="H11" s="162" t="s">
        <v>207</v>
      </c>
      <c r="I11" s="167" t="s">
        <v>8</v>
      </c>
      <c r="J11" s="159" t="s">
        <v>9</v>
      </c>
      <c r="K11" s="160" t="s">
        <v>12</v>
      </c>
      <c r="L11" s="161" t="s">
        <v>10</v>
      </c>
      <c r="M11" s="162" t="s">
        <v>207</v>
      </c>
      <c r="N11" s="163"/>
      <c r="O11" s="167" t="s">
        <v>8</v>
      </c>
      <c r="P11" s="159" t="s">
        <v>9</v>
      </c>
      <c r="Q11" s="160" t="s">
        <v>12</v>
      </c>
      <c r="R11" s="161" t="s">
        <v>10</v>
      </c>
      <c r="S11" s="162" t="s">
        <v>207</v>
      </c>
    </row>
    <row r="12" spans="1:19" ht="15.75" customHeight="1" x14ac:dyDescent="0.25">
      <c r="A12" s="15" t="s">
        <v>43</v>
      </c>
      <c r="B12" s="8" t="s">
        <v>14</v>
      </c>
      <c r="C12" s="34" t="s">
        <v>5</v>
      </c>
      <c r="D12" s="44" t="s">
        <v>206</v>
      </c>
      <c r="E12" s="67" t="s">
        <v>206</v>
      </c>
      <c r="F12" s="43" t="s">
        <v>206</v>
      </c>
      <c r="G12" s="43" t="s">
        <v>206</v>
      </c>
      <c r="H12" s="42" t="s">
        <v>206</v>
      </c>
      <c r="I12" s="44" t="s">
        <v>206</v>
      </c>
      <c r="J12" s="67" t="s">
        <v>206</v>
      </c>
      <c r="K12" s="43" t="s">
        <v>206</v>
      </c>
      <c r="L12" s="43" t="s">
        <v>206</v>
      </c>
      <c r="M12" s="42" t="s">
        <v>206</v>
      </c>
      <c r="N12" s="60"/>
      <c r="O12" s="44">
        <v>25594</v>
      </c>
      <c r="P12" s="67" t="s">
        <v>206</v>
      </c>
      <c r="Q12" s="43" t="s">
        <v>206</v>
      </c>
      <c r="R12" s="43" t="s">
        <v>206</v>
      </c>
      <c r="S12" s="42" t="s">
        <v>206</v>
      </c>
    </row>
    <row r="13" spans="1:19" ht="15.75" customHeight="1" x14ac:dyDescent="0.25">
      <c r="A13" s="26" t="s">
        <v>44</v>
      </c>
      <c r="B13" s="10" t="s">
        <v>14</v>
      </c>
      <c r="C13" s="47" t="s">
        <v>5</v>
      </c>
      <c r="D13" s="131">
        <v>28989</v>
      </c>
      <c r="E13" s="62" t="s">
        <v>206</v>
      </c>
      <c r="F13" s="62" t="s">
        <v>206</v>
      </c>
      <c r="G13" s="62" t="s">
        <v>206</v>
      </c>
      <c r="H13" s="138">
        <v>36911</v>
      </c>
      <c r="I13" s="61" t="s">
        <v>206</v>
      </c>
      <c r="J13" s="62" t="s">
        <v>206</v>
      </c>
      <c r="K13" s="62" t="s">
        <v>206</v>
      </c>
      <c r="L13" s="62" t="s">
        <v>206</v>
      </c>
      <c r="M13" s="63" t="s">
        <v>206</v>
      </c>
      <c r="N13" s="60"/>
      <c r="O13" s="70">
        <v>26630</v>
      </c>
      <c r="P13" s="62" t="s">
        <v>206</v>
      </c>
      <c r="Q13" s="62" t="s">
        <v>206</v>
      </c>
      <c r="R13" s="62" t="s">
        <v>206</v>
      </c>
      <c r="S13" s="63" t="s">
        <v>206</v>
      </c>
    </row>
    <row r="14" spans="1:19" ht="15.75" customHeight="1" x14ac:dyDescent="0.25">
      <c r="A14" s="26" t="s">
        <v>66</v>
      </c>
      <c r="B14" s="10" t="s">
        <v>14</v>
      </c>
      <c r="C14" s="47" t="s">
        <v>5</v>
      </c>
      <c r="D14" s="61" t="s">
        <v>206</v>
      </c>
      <c r="E14" s="62" t="s">
        <v>206</v>
      </c>
      <c r="F14" s="62" t="s">
        <v>206</v>
      </c>
      <c r="G14" s="62" t="s">
        <v>206</v>
      </c>
      <c r="H14" s="63" t="s">
        <v>206</v>
      </c>
      <c r="I14" s="61" t="s">
        <v>206</v>
      </c>
      <c r="J14" s="62" t="s">
        <v>206</v>
      </c>
      <c r="K14" s="62" t="s">
        <v>206</v>
      </c>
      <c r="L14" s="62" t="s">
        <v>206</v>
      </c>
      <c r="M14" s="63" t="s">
        <v>206</v>
      </c>
      <c r="N14" s="60"/>
      <c r="O14" s="61">
        <v>26978</v>
      </c>
      <c r="P14" s="62" t="s">
        <v>206</v>
      </c>
      <c r="Q14" s="62" t="s">
        <v>206</v>
      </c>
      <c r="R14" s="62" t="s">
        <v>206</v>
      </c>
      <c r="S14" s="63" t="s">
        <v>206</v>
      </c>
    </row>
    <row r="15" spans="1:19" ht="15.75" customHeight="1" thickBot="1" x14ac:dyDescent="0.3">
      <c r="A15" s="12" t="s">
        <v>67</v>
      </c>
      <c r="B15" s="6" t="s">
        <v>14</v>
      </c>
      <c r="C15" s="48" t="s">
        <v>5</v>
      </c>
      <c r="D15" s="135">
        <v>30989</v>
      </c>
      <c r="E15" s="72" t="s">
        <v>206</v>
      </c>
      <c r="F15" s="40" t="s">
        <v>206</v>
      </c>
      <c r="G15" s="40" t="s">
        <v>206</v>
      </c>
      <c r="H15" s="139">
        <v>38412</v>
      </c>
      <c r="I15" s="71" t="s">
        <v>206</v>
      </c>
      <c r="J15" s="72" t="s">
        <v>206</v>
      </c>
      <c r="K15" s="40" t="s">
        <v>206</v>
      </c>
      <c r="L15" s="40" t="s">
        <v>206</v>
      </c>
      <c r="M15" s="41" t="s">
        <v>206</v>
      </c>
      <c r="N15" s="60"/>
      <c r="O15" s="71">
        <v>28530</v>
      </c>
      <c r="P15" s="72" t="s">
        <v>206</v>
      </c>
      <c r="Q15" s="40" t="s">
        <v>206</v>
      </c>
      <c r="R15" s="40" t="s">
        <v>206</v>
      </c>
      <c r="S15" s="41" t="s">
        <v>206</v>
      </c>
    </row>
    <row r="16" spans="1:19" ht="15.75" customHeight="1" thickTop="1" x14ac:dyDescent="0.25">
      <c r="A16" s="164" t="s">
        <v>45</v>
      </c>
      <c r="B16" s="165" t="s">
        <v>14</v>
      </c>
      <c r="C16" s="166" t="s">
        <v>7</v>
      </c>
      <c r="D16" s="167" t="s">
        <v>8</v>
      </c>
      <c r="E16" s="159" t="s">
        <v>9</v>
      </c>
      <c r="F16" s="160" t="s">
        <v>12</v>
      </c>
      <c r="G16" s="161" t="s">
        <v>10</v>
      </c>
      <c r="H16" s="162" t="s">
        <v>11</v>
      </c>
      <c r="I16" s="167" t="s">
        <v>8</v>
      </c>
      <c r="J16" s="159" t="s">
        <v>9</v>
      </c>
      <c r="K16" s="160" t="s">
        <v>12</v>
      </c>
      <c r="L16" s="161" t="s">
        <v>10</v>
      </c>
      <c r="M16" s="162" t="s">
        <v>11</v>
      </c>
      <c r="N16" s="163"/>
      <c r="O16" s="167" t="s">
        <v>8</v>
      </c>
      <c r="P16" s="159" t="s">
        <v>9</v>
      </c>
      <c r="Q16" s="160" t="s">
        <v>12</v>
      </c>
      <c r="R16" s="161" t="s">
        <v>10</v>
      </c>
      <c r="S16" s="162" t="s">
        <v>11</v>
      </c>
    </row>
    <row r="17" spans="1:19" ht="15.75" customHeight="1" x14ac:dyDescent="0.25">
      <c r="A17" s="15" t="s">
        <v>46</v>
      </c>
      <c r="B17" s="8" t="s">
        <v>14</v>
      </c>
      <c r="C17" s="34" t="s">
        <v>7</v>
      </c>
      <c r="D17" s="73" t="s">
        <v>206</v>
      </c>
      <c r="E17" s="43" t="s">
        <v>206</v>
      </c>
      <c r="F17" s="136">
        <v>34677</v>
      </c>
      <c r="G17" s="39" t="s">
        <v>206</v>
      </c>
      <c r="H17" s="45" t="s">
        <v>206</v>
      </c>
      <c r="I17" s="73" t="s">
        <v>206</v>
      </c>
      <c r="J17" s="43" t="s">
        <v>206</v>
      </c>
      <c r="K17" s="39" t="s">
        <v>206</v>
      </c>
      <c r="L17" s="39" t="s">
        <v>206</v>
      </c>
      <c r="M17" s="45" t="s">
        <v>206</v>
      </c>
      <c r="N17" s="60"/>
      <c r="O17" s="73" t="s">
        <v>206</v>
      </c>
      <c r="P17" s="43" t="s">
        <v>206</v>
      </c>
      <c r="Q17" s="39" t="s">
        <v>206</v>
      </c>
      <c r="R17" s="39" t="s">
        <v>206</v>
      </c>
      <c r="S17" s="45" t="s">
        <v>206</v>
      </c>
    </row>
    <row r="18" spans="1:19" ht="15.75" customHeight="1" x14ac:dyDescent="0.25">
      <c r="A18" s="26" t="s">
        <v>47</v>
      </c>
      <c r="B18" s="10" t="s">
        <v>14</v>
      </c>
      <c r="C18" s="47" t="s">
        <v>7</v>
      </c>
      <c r="D18" s="61" t="s">
        <v>206</v>
      </c>
      <c r="E18" s="62" t="s">
        <v>206</v>
      </c>
      <c r="F18" s="133">
        <v>36411</v>
      </c>
      <c r="G18" s="62" t="s">
        <v>206</v>
      </c>
      <c r="H18" s="63" t="s">
        <v>206</v>
      </c>
      <c r="I18" s="61" t="s">
        <v>206</v>
      </c>
      <c r="J18" s="62" t="s">
        <v>206</v>
      </c>
      <c r="K18" s="62" t="s">
        <v>206</v>
      </c>
      <c r="L18" s="62" t="s">
        <v>206</v>
      </c>
      <c r="M18" s="63" t="s">
        <v>206</v>
      </c>
      <c r="N18" s="60"/>
      <c r="O18" s="61" t="s">
        <v>206</v>
      </c>
      <c r="P18" s="62" t="s">
        <v>206</v>
      </c>
      <c r="Q18" s="62" t="s">
        <v>206</v>
      </c>
      <c r="R18" s="62" t="s">
        <v>206</v>
      </c>
      <c r="S18" s="63" t="s">
        <v>206</v>
      </c>
    </row>
    <row r="19" spans="1:19" ht="15.75" customHeight="1" x14ac:dyDescent="0.25">
      <c r="A19" s="26" t="s">
        <v>68</v>
      </c>
      <c r="B19" s="10" t="s">
        <v>14</v>
      </c>
      <c r="C19" s="47" t="s">
        <v>7</v>
      </c>
      <c r="D19" s="61" t="s">
        <v>206</v>
      </c>
      <c r="E19" s="62" t="s">
        <v>206</v>
      </c>
      <c r="F19" s="133">
        <v>37372</v>
      </c>
      <c r="G19" s="62" t="s">
        <v>206</v>
      </c>
      <c r="H19" s="63" t="s">
        <v>206</v>
      </c>
      <c r="I19" s="61" t="s">
        <v>206</v>
      </c>
      <c r="J19" s="62" t="s">
        <v>206</v>
      </c>
      <c r="K19" s="62" t="s">
        <v>206</v>
      </c>
      <c r="L19" s="62" t="s">
        <v>206</v>
      </c>
      <c r="M19" s="63" t="s">
        <v>206</v>
      </c>
      <c r="N19" s="60"/>
      <c r="O19" s="61" t="s">
        <v>206</v>
      </c>
      <c r="P19" s="62" t="s">
        <v>206</v>
      </c>
      <c r="Q19" s="62" t="s">
        <v>206</v>
      </c>
      <c r="R19" s="62" t="s">
        <v>206</v>
      </c>
      <c r="S19" s="63" t="s">
        <v>206</v>
      </c>
    </row>
    <row r="20" spans="1:19" ht="15.75" customHeight="1" thickBot="1" x14ac:dyDescent="0.3">
      <c r="A20" s="12" t="s">
        <v>69</v>
      </c>
      <c r="B20" s="6" t="s">
        <v>14</v>
      </c>
      <c r="C20" s="48" t="s">
        <v>7</v>
      </c>
      <c r="D20" s="74" t="s">
        <v>206</v>
      </c>
      <c r="E20" s="40" t="s">
        <v>206</v>
      </c>
      <c r="F20" s="137">
        <v>38536</v>
      </c>
      <c r="G20" s="75" t="s">
        <v>206</v>
      </c>
      <c r="H20" s="76" t="s">
        <v>206</v>
      </c>
      <c r="I20" s="74" t="s">
        <v>206</v>
      </c>
      <c r="J20" s="40" t="s">
        <v>206</v>
      </c>
      <c r="K20" s="75" t="s">
        <v>206</v>
      </c>
      <c r="L20" s="75" t="s">
        <v>206</v>
      </c>
      <c r="M20" s="76" t="s">
        <v>206</v>
      </c>
      <c r="N20" s="60"/>
      <c r="O20" s="74" t="s">
        <v>206</v>
      </c>
      <c r="P20" s="40" t="s">
        <v>206</v>
      </c>
      <c r="Q20" s="75" t="s">
        <v>206</v>
      </c>
      <c r="R20" s="75" t="s">
        <v>206</v>
      </c>
      <c r="S20" s="76" t="s">
        <v>206</v>
      </c>
    </row>
    <row r="21" spans="1:19" ht="15.75" customHeight="1" thickTop="1" x14ac:dyDescent="0.25">
      <c r="A21" s="164" t="s">
        <v>48</v>
      </c>
      <c r="B21" s="165" t="s">
        <v>14</v>
      </c>
      <c r="C21" s="166" t="s">
        <v>6</v>
      </c>
      <c r="D21" s="167" t="s">
        <v>13</v>
      </c>
      <c r="E21" s="161" t="s">
        <v>34</v>
      </c>
      <c r="F21" s="161" t="s">
        <v>34</v>
      </c>
      <c r="G21" s="161" t="s">
        <v>34</v>
      </c>
      <c r="H21" s="171" t="s">
        <v>34</v>
      </c>
      <c r="I21" s="167" t="s">
        <v>13</v>
      </c>
      <c r="J21" s="161" t="s">
        <v>34</v>
      </c>
      <c r="K21" s="161" t="s">
        <v>34</v>
      </c>
      <c r="L21" s="161" t="s">
        <v>34</v>
      </c>
      <c r="M21" s="171" t="s">
        <v>34</v>
      </c>
      <c r="N21" s="163"/>
      <c r="O21" s="167" t="s">
        <v>13</v>
      </c>
      <c r="P21" s="161" t="s">
        <v>34</v>
      </c>
      <c r="Q21" s="161" t="s">
        <v>34</v>
      </c>
      <c r="R21" s="161" t="s">
        <v>34</v>
      </c>
      <c r="S21" s="171" t="s">
        <v>34</v>
      </c>
    </row>
    <row r="22" spans="1:19" ht="15.75" customHeight="1" x14ac:dyDescent="0.25">
      <c r="A22" s="15" t="s">
        <v>49</v>
      </c>
      <c r="B22" s="8" t="s">
        <v>14</v>
      </c>
      <c r="C22" s="34" t="s">
        <v>6</v>
      </c>
      <c r="D22" s="140">
        <v>48722</v>
      </c>
      <c r="E22" s="77"/>
      <c r="F22" s="78"/>
      <c r="G22" s="78"/>
      <c r="H22" s="79"/>
      <c r="I22" s="142" t="s">
        <v>206</v>
      </c>
      <c r="J22" s="77"/>
      <c r="K22" s="78"/>
      <c r="L22" s="78"/>
      <c r="M22" s="79"/>
      <c r="N22" s="60"/>
      <c r="O22" s="142" t="s">
        <v>206</v>
      </c>
      <c r="P22" s="77"/>
      <c r="Q22" s="78"/>
      <c r="R22" s="78"/>
      <c r="S22" s="79"/>
    </row>
    <row r="23" spans="1:19" ht="15.75" customHeight="1" x14ac:dyDescent="0.25">
      <c r="A23" s="26" t="s">
        <v>50</v>
      </c>
      <c r="B23" s="10" t="s">
        <v>14</v>
      </c>
      <c r="C23" s="47" t="s">
        <v>6</v>
      </c>
      <c r="D23" s="131">
        <v>53316</v>
      </c>
      <c r="E23" s="80"/>
      <c r="F23" s="81"/>
      <c r="G23" s="81"/>
      <c r="H23" s="82"/>
      <c r="I23" s="70">
        <v>57476</v>
      </c>
      <c r="J23" s="80"/>
      <c r="K23" s="81"/>
      <c r="L23" s="81"/>
      <c r="M23" s="82"/>
      <c r="N23" s="60"/>
      <c r="O23" s="70">
        <v>53030</v>
      </c>
      <c r="P23" s="80"/>
      <c r="Q23" s="81"/>
      <c r="R23" s="81"/>
      <c r="S23" s="82"/>
    </row>
    <row r="24" spans="1:19" ht="15.75" customHeight="1" x14ac:dyDescent="0.25">
      <c r="A24" s="26" t="s">
        <v>70</v>
      </c>
      <c r="B24" s="10" t="s">
        <v>14</v>
      </c>
      <c r="C24" s="47" t="s">
        <v>6</v>
      </c>
      <c r="D24" s="131">
        <v>51469</v>
      </c>
      <c r="E24" s="80"/>
      <c r="F24" s="81"/>
      <c r="G24" s="81"/>
      <c r="H24" s="82"/>
      <c r="I24" s="70" t="s">
        <v>206</v>
      </c>
      <c r="J24" s="80"/>
      <c r="K24" s="81"/>
      <c r="L24" s="81"/>
      <c r="M24" s="82"/>
      <c r="N24" s="60"/>
      <c r="O24" s="70" t="s">
        <v>206</v>
      </c>
      <c r="P24" s="80"/>
      <c r="Q24" s="81"/>
      <c r="R24" s="81"/>
      <c r="S24" s="82"/>
    </row>
    <row r="25" spans="1:19" ht="15.75" customHeight="1" thickBot="1" x14ac:dyDescent="0.3">
      <c r="A25" s="12" t="s">
        <v>71</v>
      </c>
      <c r="B25" s="6" t="s">
        <v>14</v>
      </c>
      <c r="C25" s="48" t="s">
        <v>6</v>
      </c>
      <c r="D25" s="141">
        <v>56054</v>
      </c>
      <c r="E25" s="83"/>
      <c r="F25" s="84"/>
      <c r="G25" s="84"/>
      <c r="H25" s="85"/>
      <c r="I25" s="143">
        <v>60274</v>
      </c>
      <c r="J25" s="83"/>
      <c r="K25" s="84"/>
      <c r="L25" s="84"/>
      <c r="M25" s="85"/>
      <c r="N25" s="60"/>
      <c r="O25" s="143">
        <v>55880</v>
      </c>
      <c r="P25" s="83"/>
      <c r="Q25" s="84"/>
      <c r="R25" s="84"/>
      <c r="S25" s="85"/>
    </row>
    <row r="26" spans="1:19" ht="15.75" customHeight="1" thickTop="1" x14ac:dyDescent="0.25">
      <c r="A26" s="164" t="s">
        <v>51</v>
      </c>
      <c r="B26" s="165" t="s">
        <v>14</v>
      </c>
      <c r="C26" s="166" t="s">
        <v>15</v>
      </c>
      <c r="D26" s="167" t="s">
        <v>13</v>
      </c>
      <c r="E26" s="161" t="s">
        <v>34</v>
      </c>
      <c r="F26" s="161" t="s">
        <v>34</v>
      </c>
      <c r="G26" s="161" t="s">
        <v>34</v>
      </c>
      <c r="H26" s="171" t="s">
        <v>34</v>
      </c>
      <c r="I26" s="167" t="s">
        <v>13</v>
      </c>
      <c r="J26" s="161" t="s">
        <v>34</v>
      </c>
      <c r="K26" s="161" t="s">
        <v>34</v>
      </c>
      <c r="L26" s="161" t="s">
        <v>34</v>
      </c>
      <c r="M26" s="171" t="s">
        <v>34</v>
      </c>
      <c r="N26" s="163"/>
      <c r="O26" s="167" t="s">
        <v>13</v>
      </c>
      <c r="P26" s="161" t="s">
        <v>34</v>
      </c>
      <c r="Q26" s="161" t="s">
        <v>34</v>
      </c>
      <c r="R26" s="161" t="s">
        <v>34</v>
      </c>
      <c r="S26" s="171" t="s">
        <v>34</v>
      </c>
    </row>
    <row r="27" spans="1:19" ht="15.75" customHeight="1" x14ac:dyDescent="0.25">
      <c r="A27" s="15" t="s">
        <v>52</v>
      </c>
      <c r="B27" s="8" t="s">
        <v>14</v>
      </c>
      <c r="C27" s="34" t="s">
        <v>15</v>
      </c>
      <c r="D27" s="140">
        <v>52372</v>
      </c>
      <c r="E27" s="77"/>
      <c r="F27" s="78"/>
      <c r="G27" s="78"/>
      <c r="H27" s="79"/>
      <c r="I27" s="142">
        <v>60274</v>
      </c>
      <c r="J27" s="77"/>
      <c r="K27" s="78"/>
      <c r="L27" s="78"/>
      <c r="M27" s="79"/>
      <c r="N27" s="60"/>
      <c r="O27" s="142">
        <v>55833</v>
      </c>
      <c r="P27" s="77"/>
      <c r="Q27" s="78"/>
      <c r="R27" s="78"/>
      <c r="S27" s="79"/>
    </row>
    <row r="28" spans="1:19" ht="15.75" customHeight="1" x14ac:dyDescent="0.25">
      <c r="A28" s="26" t="s">
        <v>53</v>
      </c>
      <c r="B28" s="10" t="s">
        <v>14</v>
      </c>
      <c r="C28" s="47" t="s">
        <v>15</v>
      </c>
      <c r="D28" s="131">
        <v>55109</v>
      </c>
      <c r="E28" s="80"/>
      <c r="F28" s="81"/>
      <c r="G28" s="81"/>
      <c r="H28" s="82"/>
      <c r="I28" s="70">
        <v>68497</v>
      </c>
      <c r="J28" s="80"/>
      <c r="K28" s="81"/>
      <c r="L28" s="81"/>
      <c r="M28" s="82"/>
      <c r="N28" s="60"/>
      <c r="O28" s="70" t="s">
        <v>206</v>
      </c>
      <c r="P28" s="80"/>
      <c r="Q28" s="81"/>
      <c r="R28" s="81"/>
      <c r="S28" s="82"/>
    </row>
    <row r="29" spans="1:19" ht="15.75" customHeight="1" x14ac:dyDescent="0.25">
      <c r="A29" s="26" t="s">
        <v>72</v>
      </c>
      <c r="B29" s="10" t="s">
        <v>14</v>
      </c>
      <c r="C29" s="47" t="s">
        <v>15</v>
      </c>
      <c r="D29" s="131">
        <v>56054</v>
      </c>
      <c r="E29" s="80"/>
      <c r="F29" s="81"/>
      <c r="G29" s="81"/>
      <c r="H29" s="82"/>
      <c r="I29" s="70">
        <v>63071</v>
      </c>
      <c r="J29" s="80"/>
      <c r="K29" s="81"/>
      <c r="L29" s="81"/>
      <c r="M29" s="82"/>
      <c r="N29" s="60"/>
      <c r="O29" s="70">
        <v>58630</v>
      </c>
      <c r="P29" s="80"/>
      <c r="Q29" s="81"/>
      <c r="R29" s="81"/>
      <c r="S29" s="82"/>
    </row>
    <row r="30" spans="1:19" ht="15.75" customHeight="1" thickBot="1" x14ac:dyDescent="0.3">
      <c r="A30" s="12" t="s">
        <v>73</v>
      </c>
      <c r="B30" s="6" t="s">
        <v>14</v>
      </c>
      <c r="C30" s="48" t="s">
        <v>15</v>
      </c>
      <c r="D30" s="141">
        <v>58791</v>
      </c>
      <c r="E30" s="83"/>
      <c r="F30" s="84"/>
      <c r="G30" s="84"/>
      <c r="H30" s="85"/>
      <c r="I30" s="143">
        <v>71295</v>
      </c>
      <c r="J30" s="83"/>
      <c r="K30" s="84"/>
      <c r="L30" s="84"/>
      <c r="M30" s="85"/>
      <c r="N30" s="60"/>
      <c r="O30" s="143" t="s">
        <v>206</v>
      </c>
      <c r="P30" s="83"/>
      <c r="Q30" s="84"/>
      <c r="R30" s="84"/>
      <c r="S30" s="85"/>
    </row>
    <row r="31" spans="1:19" ht="15.75" customHeight="1" thickTop="1" thickBot="1" x14ac:dyDescent="0.3">
      <c r="A31" s="25"/>
      <c r="B31" s="9"/>
      <c r="C31" s="49"/>
      <c r="D31" s="53"/>
      <c r="E31" s="7"/>
      <c r="F31" s="11"/>
      <c r="G31" s="11"/>
      <c r="H31" s="54"/>
      <c r="I31" s="53"/>
      <c r="J31" s="7"/>
      <c r="K31" s="11"/>
      <c r="L31" s="11"/>
      <c r="M31" s="54"/>
      <c r="O31" s="53"/>
      <c r="P31" s="7"/>
      <c r="Q31" s="11"/>
      <c r="R31" s="11"/>
      <c r="S31" s="54"/>
    </row>
    <row r="32" spans="1:19" ht="72" customHeight="1" thickTop="1" thickBot="1" x14ac:dyDescent="0.3">
      <c r="A32" s="105" t="s">
        <v>204</v>
      </c>
      <c r="B32" s="105"/>
      <c r="C32" s="105"/>
      <c r="D32" s="172">
        <v>0.08</v>
      </c>
      <c r="E32" s="173"/>
      <c r="F32" s="173"/>
      <c r="G32" s="173"/>
      <c r="H32" s="174"/>
      <c r="I32" s="94" t="s">
        <v>218</v>
      </c>
      <c r="J32" s="95"/>
      <c r="K32" s="95"/>
      <c r="L32" s="95"/>
      <c r="M32" s="96"/>
      <c r="N32" s="59"/>
      <c r="O32" s="94">
        <v>0</v>
      </c>
      <c r="P32" s="95"/>
      <c r="Q32" s="95"/>
      <c r="R32" s="95"/>
      <c r="S32" s="96"/>
    </row>
    <row r="33" spans="1:19" ht="15.75" thickTop="1" x14ac:dyDescent="0.25">
      <c r="A33" s="2"/>
      <c r="B33" s="97" t="s">
        <v>205</v>
      </c>
      <c r="C33" s="97"/>
      <c r="D33" s="175">
        <f>SUM(D23+D25+D27+D29)</f>
        <v>217796</v>
      </c>
      <c r="E33" s="176"/>
      <c r="F33" s="176"/>
      <c r="G33" s="176"/>
      <c r="H33" s="177"/>
      <c r="I33" s="99">
        <f>SUM(I23+I25+I27+I29)</f>
        <v>241095</v>
      </c>
      <c r="J33" s="100"/>
      <c r="K33" s="100"/>
      <c r="L33" s="100"/>
      <c r="M33" s="101"/>
      <c r="N33" s="87"/>
      <c r="O33" s="99">
        <f>SUM(O23+O25+O27+O29)</f>
        <v>223373</v>
      </c>
      <c r="P33" s="100"/>
      <c r="Q33" s="100"/>
      <c r="R33" s="100"/>
      <c r="S33" s="101"/>
    </row>
    <row r="34" spans="1:19" ht="15" customHeight="1" thickBot="1" x14ac:dyDescent="0.3">
      <c r="A34" s="16"/>
      <c r="B34" s="98"/>
      <c r="C34" s="98"/>
      <c r="D34" s="178"/>
      <c r="E34" s="179"/>
      <c r="F34" s="179"/>
      <c r="G34" s="179"/>
      <c r="H34" s="180"/>
      <c r="I34" s="102"/>
      <c r="J34" s="103"/>
      <c r="K34" s="103"/>
      <c r="L34" s="103"/>
      <c r="M34" s="104"/>
      <c r="N34" s="87"/>
      <c r="O34" s="102"/>
      <c r="P34" s="103"/>
      <c r="Q34" s="103"/>
      <c r="R34" s="103"/>
      <c r="S34" s="104"/>
    </row>
    <row r="35" spans="1:19" ht="15" customHeight="1" x14ac:dyDescent="0.25">
      <c r="A35" s="16"/>
      <c r="B35" s="106" t="s">
        <v>220</v>
      </c>
      <c r="C35" s="106"/>
      <c r="D35" s="106"/>
      <c r="E35" s="106"/>
      <c r="F35" s="106"/>
      <c r="G35" s="2"/>
      <c r="H35" s="2"/>
    </row>
    <row r="36" spans="1:19" ht="15.75" customHeight="1" x14ac:dyDescent="0.25">
      <c r="A36" s="16"/>
      <c r="B36" s="16"/>
      <c r="C36" s="16"/>
      <c r="D36" s="17"/>
      <c r="E36" s="17"/>
      <c r="F36" s="2"/>
      <c r="G36" s="2"/>
      <c r="H36" s="2"/>
    </row>
    <row r="37" spans="1:19" ht="15" customHeight="1" x14ac:dyDescent="0.25">
      <c r="A37" s="18"/>
      <c r="B37" s="18"/>
      <c r="C37" s="18"/>
      <c r="D37" s="17"/>
      <c r="E37" s="17"/>
      <c r="F37" s="2"/>
      <c r="G37" s="2"/>
      <c r="H37" s="2"/>
    </row>
    <row r="38" spans="1:19" ht="15" customHeight="1" x14ac:dyDescent="0.25">
      <c r="A38" s="18"/>
      <c r="B38" s="88"/>
      <c r="C38" s="88"/>
      <c r="D38" s="89"/>
      <c r="E38" s="108" t="s">
        <v>212</v>
      </c>
      <c r="F38" s="108"/>
      <c r="G38" s="109" t="s">
        <v>214</v>
      </c>
      <c r="H38" s="109"/>
      <c r="I38" s="110" t="s">
        <v>209</v>
      </c>
      <c r="J38" s="110"/>
    </row>
    <row r="39" spans="1:19" ht="15" customHeight="1" x14ac:dyDescent="0.25">
      <c r="A39" s="18"/>
      <c r="B39" s="107" t="s">
        <v>222</v>
      </c>
      <c r="C39" s="107"/>
      <c r="D39" s="107"/>
      <c r="E39" s="107">
        <f>217796+1000321+1141859</f>
        <v>2359976</v>
      </c>
      <c r="F39" s="107"/>
      <c r="G39" s="107">
        <f>241095+1056902+1231824</f>
        <v>2529821</v>
      </c>
      <c r="H39" s="107"/>
      <c r="I39" s="111">
        <f>223373+1025642+1163723</f>
        <v>2412738</v>
      </c>
      <c r="J39" s="111"/>
    </row>
    <row r="40" spans="1:19" ht="15" customHeight="1" x14ac:dyDescent="0.25">
      <c r="A40" s="18"/>
      <c r="B40" s="18"/>
      <c r="C40" s="18"/>
      <c r="D40" s="17"/>
      <c r="E40" s="17"/>
      <c r="F40" s="2"/>
      <c r="G40" s="2"/>
      <c r="H40" s="2"/>
    </row>
    <row r="41" spans="1:19" ht="15" customHeight="1" x14ac:dyDescent="0.25">
      <c r="A41" s="24"/>
      <c r="B41" s="24"/>
      <c r="C41" s="24"/>
      <c r="D41" s="17"/>
      <c r="E41" s="17"/>
      <c r="F41" s="2"/>
      <c r="G41" s="2"/>
      <c r="H41" s="2"/>
    </row>
    <row r="42" spans="1:19" ht="15.75" customHeight="1" x14ac:dyDescent="0.25">
      <c r="A42" s="18"/>
      <c r="B42" s="18"/>
      <c r="C42" s="18"/>
      <c r="D42" s="17"/>
      <c r="E42" s="17"/>
      <c r="F42" s="2"/>
      <c r="G42" s="2"/>
      <c r="H42" s="2"/>
    </row>
    <row r="43" spans="1:19" ht="15" customHeight="1" x14ac:dyDescent="0.25">
      <c r="A43" s="19"/>
      <c r="B43" s="19"/>
      <c r="C43" s="19"/>
      <c r="D43" s="19"/>
      <c r="E43" s="19"/>
    </row>
    <row r="44" spans="1:19" ht="24.95" customHeight="1" x14ac:dyDescent="0.25">
      <c r="A44" s="20"/>
      <c r="B44" s="20"/>
      <c r="C44" s="20"/>
      <c r="D44" s="20"/>
      <c r="E44" s="21"/>
    </row>
    <row r="45" spans="1:19" ht="24.95" customHeight="1" x14ac:dyDescent="0.25">
      <c r="A45" s="20"/>
      <c r="B45" s="20"/>
      <c r="C45" s="20"/>
      <c r="D45" s="20"/>
      <c r="E45" s="21"/>
    </row>
    <row r="46" spans="1:19" ht="15" customHeight="1" x14ac:dyDescent="0.25">
      <c r="A46" s="19"/>
      <c r="B46" s="19"/>
      <c r="C46" s="19"/>
      <c r="D46" s="19"/>
      <c r="E46" s="19"/>
    </row>
    <row r="47" spans="1:19" ht="30.75" customHeight="1" x14ac:dyDescent="0.4">
      <c r="A47" s="22"/>
      <c r="B47" s="22"/>
      <c r="C47" s="22"/>
      <c r="D47" s="19"/>
      <c r="E47" s="19"/>
    </row>
    <row r="48" spans="1:19" ht="15" customHeight="1" x14ac:dyDescent="0.25">
      <c r="A48" s="23"/>
      <c r="B48" s="23"/>
      <c r="C48" s="23"/>
      <c r="D48" s="19"/>
      <c r="E48" s="19"/>
    </row>
    <row r="49" spans="1:5" ht="15" customHeight="1" x14ac:dyDescent="0.25">
      <c r="A49" s="23"/>
      <c r="B49" s="23"/>
      <c r="C49" s="23"/>
      <c r="D49" s="19"/>
      <c r="E49" s="19"/>
    </row>
    <row r="50" spans="1:5" ht="15" customHeight="1" x14ac:dyDescent="0.25">
      <c r="A50" s="90"/>
      <c r="B50" s="90"/>
      <c r="C50" s="90"/>
      <c r="D50" s="19"/>
      <c r="E50" s="19"/>
    </row>
    <row r="51" spans="1:5" ht="15" customHeight="1" x14ac:dyDescent="0.25">
      <c r="A51" s="90"/>
      <c r="B51" s="90"/>
      <c r="C51" s="90"/>
      <c r="D51" s="19"/>
      <c r="E51" s="19"/>
    </row>
    <row r="52" spans="1:5" ht="15" customHeight="1" x14ac:dyDescent="0.25">
      <c r="A52" s="90"/>
      <c r="B52" s="90"/>
      <c r="C52" s="90"/>
      <c r="D52" s="19"/>
      <c r="E52" s="19"/>
    </row>
    <row r="53" spans="1:5" ht="15" customHeight="1" x14ac:dyDescent="0.25">
      <c r="A53" s="90"/>
      <c r="B53" s="90"/>
      <c r="C53" s="90"/>
      <c r="D53" s="19"/>
      <c r="E53" s="19"/>
    </row>
    <row r="54" spans="1:5" ht="15" customHeight="1" x14ac:dyDescent="0.25">
      <c r="A54" s="90"/>
      <c r="B54" s="90"/>
      <c r="C54" s="90"/>
      <c r="D54" s="19"/>
      <c r="E54" s="19"/>
    </row>
    <row r="55" spans="1:5" ht="15" customHeight="1" x14ac:dyDescent="0.25">
      <c r="A55" s="19"/>
      <c r="B55" s="19"/>
      <c r="C55" s="19"/>
      <c r="D55" s="19"/>
      <c r="E55" s="19"/>
    </row>
    <row r="56" spans="1:5" ht="15" customHeight="1" x14ac:dyDescent="0.25">
      <c r="A56" s="19"/>
      <c r="B56" s="19"/>
      <c r="C56" s="19"/>
      <c r="D56" s="19"/>
      <c r="E56" s="19"/>
    </row>
    <row r="57" spans="1:5" ht="15" customHeight="1" x14ac:dyDescent="0.25">
      <c r="A57" s="19"/>
      <c r="B57" s="19"/>
      <c r="C57" s="19"/>
      <c r="D57" s="19"/>
      <c r="E57" s="19"/>
    </row>
    <row r="58" spans="1:5" ht="15" customHeight="1" x14ac:dyDescent="0.25"/>
    <row r="59" spans="1:5" ht="15" customHeight="1" x14ac:dyDescent="0.25"/>
    <row r="60" spans="1:5" ht="15" customHeight="1" x14ac:dyDescent="0.25"/>
    <row r="61" spans="1:5" ht="15" customHeight="1" x14ac:dyDescent="0.25"/>
    <row r="62" spans="1:5" ht="15" customHeight="1" x14ac:dyDescent="0.25"/>
    <row r="63" spans="1:5" ht="15.75" customHeight="1" x14ac:dyDescent="0.25"/>
  </sheetData>
  <protectedRanges>
    <protectedRange sqref="D3:M31 O3:S31" name="Range6_11"/>
    <protectedRange sqref="D3 D5:D7 D10:D12 D15:D17 D20:D31 I3 I5:I7 D4:M4 I10:I12 D8:M9 I15:I17 D13:M14 D18:M19 I20:I31 O3 O5:O7 O4:S4 O10:O12 O8:S9 O15:O17 O13:S14 O18:S19 O20:O31" name="Range1_1_1_10"/>
  </protectedRanges>
  <mergeCells count="24">
    <mergeCell ref="B35:F35"/>
    <mergeCell ref="B39:D39"/>
    <mergeCell ref="E38:F38"/>
    <mergeCell ref="G38:H38"/>
    <mergeCell ref="I38:J38"/>
    <mergeCell ref="I39:J39"/>
    <mergeCell ref="E39:F39"/>
    <mergeCell ref="G39:H39"/>
    <mergeCell ref="O1:S1"/>
    <mergeCell ref="O32:S32"/>
    <mergeCell ref="B33:C34"/>
    <mergeCell ref="D33:H34"/>
    <mergeCell ref="I33:M34"/>
    <mergeCell ref="O33:S34"/>
    <mergeCell ref="A32:C32"/>
    <mergeCell ref="D32:H32"/>
    <mergeCell ref="D1:H1"/>
    <mergeCell ref="I1:M1"/>
    <mergeCell ref="I32:M32"/>
    <mergeCell ref="A53:C53"/>
    <mergeCell ref="A54:C54"/>
    <mergeCell ref="A50:C50"/>
    <mergeCell ref="A51:C51"/>
    <mergeCell ref="A52:C52"/>
  </mergeCells>
  <pageMargins left="0.25" right="0.25" top="0.75" bottom="0.75" header="0.3" footer="0.3"/>
  <pageSetup scale="52" fitToHeight="0" orientation="landscape" horizontalDpi="1200" verticalDpi="1200" r:id="rId1"/>
  <headerFooter>
    <oddHeader>&amp;C&amp;26 6818 OF&amp;RBid Opening:
2:00pm
October 6, 2023</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DA90-A3C2-41A3-B81C-86242EC717C9}">
  <sheetPr>
    <tabColor theme="4" tint="0.39997558519241921"/>
    <pageSetUpPr fitToPage="1"/>
  </sheetPr>
  <dimension ref="A1:O81"/>
  <sheetViews>
    <sheetView topLeftCell="A34" zoomScaleNormal="100" workbookViewId="0">
      <selection activeCell="F33" sqref="F33"/>
    </sheetView>
  </sheetViews>
  <sheetFormatPr defaultRowHeight="15" x14ac:dyDescent="0.25"/>
  <cols>
    <col min="1" max="2" width="12.140625" customWidth="1"/>
    <col min="3" max="3" width="16.85546875" customWidth="1"/>
    <col min="4" max="9" width="30.7109375" customWidth="1"/>
    <col min="11" max="11" width="4.42578125" customWidth="1"/>
    <col min="14" max="14" width="4.7109375" customWidth="1"/>
    <col min="15" max="15" width="12.5703125" customWidth="1"/>
  </cols>
  <sheetData>
    <row r="1" spans="1:9" ht="16.5" customHeight="1" x14ac:dyDescent="0.25">
      <c r="A1" s="113"/>
      <c r="B1" s="114"/>
      <c r="C1" s="114"/>
      <c r="D1" s="181" t="s">
        <v>210</v>
      </c>
      <c r="E1" s="182"/>
      <c r="F1" s="181" t="s">
        <v>211</v>
      </c>
      <c r="G1" s="182"/>
      <c r="H1" s="183" t="s">
        <v>209</v>
      </c>
      <c r="I1" s="183"/>
    </row>
    <row r="2" spans="1:9" ht="44.25" customHeight="1" thickBot="1" x14ac:dyDescent="0.3">
      <c r="A2" s="115"/>
      <c r="B2" s="116"/>
      <c r="C2" s="116"/>
      <c r="D2" s="184"/>
      <c r="E2" s="185"/>
      <c r="F2" s="184"/>
      <c r="G2" s="185"/>
      <c r="H2" s="186"/>
      <c r="I2" s="186"/>
    </row>
    <row r="3" spans="1:9" ht="68.25" customHeight="1" thickBot="1" x14ac:dyDescent="0.3">
      <c r="A3" s="187"/>
      <c r="B3" s="188" t="s">
        <v>0</v>
      </c>
      <c r="C3" s="189" t="s">
        <v>1</v>
      </c>
      <c r="D3" s="188" t="s">
        <v>2</v>
      </c>
      <c r="E3" s="190" t="s">
        <v>2</v>
      </c>
      <c r="F3" s="188" t="s">
        <v>2</v>
      </c>
      <c r="G3" s="190" t="s">
        <v>2</v>
      </c>
      <c r="H3" s="187" t="s">
        <v>2</v>
      </c>
      <c r="I3" s="191" t="s">
        <v>2</v>
      </c>
    </row>
    <row r="4" spans="1:9" ht="15.75" customHeight="1" thickTop="1" x14ac:dyDescent="0.25">
      <c r="A4" s="192" t="s">
        <v>54</v>
      </c>
      <c r="B4" s="193" t="s">
        <v>14</v>
      </c>
      <c r="C4" s="194" t="s">
        <v>35</v>
      </c>
      <c r="D4" s="195" t="s">
        <v>30</v>
      </c>
      <c r="E4" s="196" t="s">
        <v>31</v>
      </c>
      <c r="F4" s="195" t="s">
        <v>30</v>
      </c>
      <c r="G4" s="196" t="s">
        <v>31</v>
      </c>
      <c r="H4" s="197" t="s">
        <v>30</v>
      </c>
      <c r="I4" s="198" t="s">
        <v>31</v>
      </c>
    </row>
    <row r="5" spans="1:9" ht="15.75" customHeight="1" x14ac:dyDescent="0.25">
      <c r="A5" s="15" t="s">
        <v>74</v>
      </c>
      <c r="B5" s="8" t="s">
        <v>14</v>
      </c>
      <c r="C5" s="34" t="s">
        <v>35</v>
      </c>
      <c r="D5" s="208">
        <v>42471</v>
      </c>
      <c r="E5" s="38" t="s">
        <v>206</v>
      </c>
      <c r="F5" s="37" t="s">
        <v>206</v>
      </c>
      <c r="G5" s="38" t="s">
        <v>206</v>
      </c>
      <c r="H5" s="36" t="s">
        <v>206</v>
      </c>
      <c r="I5" s="1" t="s">
        <v>206</v>
      </c>
    </row>
    <row r="6" spans="1:9" ht="15.75" customHeight="1" x14ac:dyDescent="0.25">
      <c r="A6" s="26" t="s">
        <v>75</v>
      </c>
      <c r="B6" s="10" t="s">
        <v>14</v>
      </c>
      <c r="C6" s="34" t="s">
        <v>35</v>
      </c>
      <c r="D6" s="37" t="s">
        <v>206</v>
      </c>
      <c r="E6" s="38" t="s">
        <v>206</v>
      </c>
      <c r="F6" s="37" t="s">
        <v>206</v>
      </c>
      <c r="G6" s="38" t="s">
        <v>206</v>
      </c>
      <c r="H6" s="36" t="s">
        <v>206</v>
      </c>
      <c r="I6" s="1" t="s">
        <v>206</v>
      </c>
    </row>
    <row r="7" spans="1:9" ht="15.75" customHeight="1" x14ac:dyDescent="0.25">
      <c r="A7" s="26" t="s">
        <v>76</v>
      </c>
      <c r="B7" s="10" t="s">
        <v>14</v>
      </c>
      <c r="C7" s="34" t="s">
        <v>35</v>
      </c>
      <c r="D7" s="37" t="s">
        <v>206</v>
      </c>
      <c r="E7" s="38" t="s">
        <v>206</v>
      </c>
      <c r="F7" s="37" t="s">
        <v>206</v>
      </c>
      <c r="G7" s="38" t="s">
        <v>206</v>
      </c>
      <c r="H7" s="36" t="s">
        <v>206</v>
      </c>
      <c r="I7" s="1" t="s">
        <v>206</v>
      </c>
    </row>
    <row r="8" spans="1:9" ht="15.75" customHeight="1" thickBot="1" x14ac:dyDescent="0.3">
      <c r="A8" s="26" t="s">
        <v>77</v>
      </c>
      <c r="B8" s="6" t="s">
        <v>14</v>
      </c>
      <c r="C8" s="34" t="s">
        <v>35</v>
      </c>
      <c r="D8" s="37" t="s">
        <v>206</v>
      </c>
      <c r="E8" s="38" t="s">
        <v>206</v>
      </c>
      <c r="F8" s="37" t="s">
        <v>206</v>
      </c>
      <c r="G8" s="38" t="s">
        <v>206</v>
      </c>
      <c r="H8" s="36" t="s">
        <v>206</v>
      </c>
      <c r="I8" s="1" t="s">
        <v>206</v>
      </c>
    </row>
    <row r="9" spans="1:9" ht="15.75" customHeight="1" thickTop="1" x14ac:dyDescent="0.25">
      <c r="A9" s="197" t="s">
        <v>54</v>
      </c>
      <c r="B9" s="199" t="s">
        <v>14</v>
      </c>
      <c r="C9" s="200" t="s">
        <v>35</v>
      </c>
      <c r="D9" s="195" t="s">
        <v>30</v>
      </c>
      <c r="E9" s="196" t="s">
        <v>31</v>
      </c>
      <c r="F9" s="195" t="s">
        <v>30</v>
      </c>
      <c r="G9" s="196" t="s">
        <v>31</v>
      </c>
      <c r="H9" s="197" t="s">
        <v>30</v>
      </c>
      <c r="I9" s="198" t="s">
        <v>31</v>
      </c>
    </row>
    <row r="10" spans="1:9" ht="15.75" customHeight="1" x14ac:dyDescent="0.25">
      <c r="A10" s="15" t="s">
        <v>78</v>
      </c>
      <c r="B10" s="8" t="s">
        <v>14</v>
      </c>
      <c r="C10" s="34" t="s">
        <v>35</v>
      </c>
      <c r="D10" s="208">
        <v>43685</v>
      </c>
      <c r="E10" s="38" t="s">
        <v>206</v>
      </c>
      <c r="F10" s="37" t="s">
        <v>206</v>
      </c>
      <c r="G10" s="38" t="s">
        <v>206</v>
      </c>
      <c r="H10" s="36" t="s">
        <v>206</v>
      </c>
      <c r="I10" s="1" t="s">
        <v>206</v>
      </c>
    </row>
    <row r="11" spans="1:9" ht="15.75" customHeight="1" x14ac:dyDescent="0.25">
      <c r="A11" s="15" t="s">
        <v>79</v>
      </c>
      <c r="B11" s="8" t="s">
        <v>14</v>
      </c>
      <c r="C11" s="34" t="s">
        <v>35</v>
      </c>
      <c r="D11" s="37" t="s">
        <v>206</v>
      </c>
      <c r="E11" s="38" t="s">
        <v>206</v>
      </c>
      <c r="F11" s="37" t="s">
        <v>206</v>
      </c>
      <c r="G11" s="38" t="s">
        <v>206</v>
      </c>
      <c r="H11" s="36" t="s">
        <v>206</v>
      </c>
      <c r="I11" s="1" t="s">
        <v>206</v>
      </c>
    </row>
    <row r="12" spans="1:9" ht="15.75" customHeight="1" x14ac:dyDescent="0.25">
      <c r="A12" s="15" t="s">
        <v>80</v>
      </c>
      <c r="B12" s="8" t="s">
        <v>14</v>
      </c>
      <c r="C12" s="34" t="s">
        <v>35</v>
      </c>
      <c r="D12" s="208">
        <v>44204</v>
      </c>
      <c r="E12" s="38" t="s">
        <v>206</v>
      </c>
      <c r="F12" s="37" t="s">
        <v>206</v>
      </c>
      <c r="G12" s="38" t="s">
        <v>206</v>
      </c>
      <c r="H12" s="36" t="s">
        <v>206</v>
      </c>
      <c r="I12" s="1" t="s">
        <v>206</v>
      </c>
    </row>
    <row r="13" spans="1:9" ht="15.75" customHeight="1" x14ac:dyDescent="0.25">
      <c r="A13" s="26" t="s">
        <v>81</v>
      </c>
      <c r="B13" s="10" t="s">
        <v>14</v>
      </c>
      <c r="C13" s="34" t="s">
        <v>35</v>
      </c>
      <c r="D13" s="37" t="s">
        <v>206</v>
      </c>
      <c r="E13" s="38" t="s">
        <v>206</v>
      </c>
      <c r="F13" s="37" t="s">
        <v>206</v>
      </c>
      <c r="G13" s="38" t="s">
        <v>206</v>
      </c>
      <c r="H13" s="36" t="s">
        <v>206</v>
      </c>
      <c r="I13" s="1" t="s">
        <v>206</v>
      </c>
    </row>
    <row r="14" spans="1:9" ht="15.75" customHeight="1" x14ac:dyDescent="0.25">
      <c r="A14" s="26" t="s">
        <v>82</v>
      </c>
      <c r="B14" s="10" t="s">
        <v>14</v>
      </c>
      <c r="C14" s="34" t="s">
        <v>35</v>
      </c>
      <c r="D14" s="208">
        <v>46755</v>
      </c>
      <c r="E14" s="207">
        <v>49055</v>
      </c>
      <c r="F14" s="37" t="s">
        <v>206</v>
      </c>
      <c r="G14" s="38" t="s">
        <v>206</v>
      </c>
      <c r="H14" s="36" t="s">
        <v>206</v>
      </c>
      <c r="I14" s="1" t="s">
        <v>206</v>
      </c>
    </row>
    <row r="15" spans="1:9" ht="15.75" customHeight="1" thickBot="1" x14ac:dyDescent="0.3">
      <c r="A15" s="26" t="s">
        <v>83</v>
      </c>
      <c r="B15" s="6" t="s">
        <v>14</v>
      </c>
      <c r="C15" s="34" t="s">
        <v>35</v>
      </c>
      <c r="D15" s="37" t="s">
        <v>206</v>
      </c>
      <c r="E15" s="38" t="s">
        <v>206</v>
      </c>
      <c r="F15" s="37" t="s">
        <v>206</v>
      </c>
      <c r="G15" s="38" t="s">
        <v>206</v>
      </c>
      <c r="H15" s="36" t="s">
        <v>206</v>
      </c>
      <c r="I15" s="1" t="s">
        <v>206</v>
      </c>
    </row>
    <row r="16" spans="1:9" ht="15.75" customHeight="1" thickTop="1" x14ac:dyDescent="0.25">
      <c r="A16" s="197" t="s">
        <v>54</v>
      </c>
      <c r="B16" s="199" t="s">
        <v>14</v>
      </c>
      <c r="C16" s="200" t="s">
        <v>35</v>
      </c>
      <c r="D16" s="195" t="s">
        <v>30</v>
      </c>
      <c r="E16" s="196" t="s">
        <v>31</v>
      </c>
      <c r="F16" s="195" t="s">
        <v>30</v>
      </c>
      <c r="G16" s="196" t="s">
        <v>31</v>
      </c>
      <c r="H16" s="197" t="s">
        <v>30</v>
      </c>
      <c r="I16" s="198" t="s">
        <v>31</v>
      </c>
    </row>
    <row r="17" spans="1:9" ht="15.75" customHeight="1" x14ac:dyDescent="0.25">
      <c r="A17" s="15" t="s">
        <v>84</v>
      </c>
      <c r="B17" s="8" t="s">
        <v>14</v>
      </c>
      <c r="C17" s="34" t="s">
        <v>35</v>
      </c>
      <c r="D17" s="208">
        <v>47877</v>
      </c>
      <c r="E17" s="207">
        <v>50077</v>
      </c>
      <c r="F17" s="37" t="s">
        <v>206</v>
      </c>
      <c r="G17" s="38" t="s">
        <v>206</v>
      </c>
      <c r="H17" s="36" t="s">
        <v>206</v>
      </c>
      <c r="I17" s="1" t="s">
        <v>206</v>
      </c>
    </row>
    <row r="18" spans="1:9" ht="15.75" customHeight="1" x14ac:dyDescent="0.25">
      <c r="A18" s="26" t="s">
        <v>85</v>
      </c>
      <c r="B18" s="10" t="s">
        <v>14</v>
      </c>
      <c r="C18" s="34" t="s">
        <v>35</v>
      </c>
      <c r="D18" s="37" t="s">
        <v>206</v>
      </c>
      <c r="E18" s="38" t="s">
        <v>206</v>
      </c>
      <c r="F18" s="37" t="s">
        <v>206</v>
      </c>
      <c r="G18" s="38" t="s">
        <v>206</v>
      </c>
      <c r="H18" s="36" t="s">
        <v>206</v>
      </c>
      <c r="I18" s="1" t="s">
        <v>206</v>
      </c>
    </row>
    <row r="19" spans="1:9" ht="15.75" customHeight="1" x14ac:dyDescent="0.25">
      <c r="A19" s="26" t="s">
        <v>86</v>
      </c>
      <c r="B19" s="10" t="s">
        <v>14</v>
      </c>
      <c r="C19" s="34" t="s">
        <v>35</v>
      </c>
      <c r="D19" s="208">
        <v>49542</v>
      </c>
      <c r="E19" s="207">
        <v>51842</v>
      </c>
      <c r="F19" s="37" t="s">
        <v>206</v>
      </c>
      <c r="G19" s="38" t="s">
        <v>206</v>
      </c>
      <c r="H19" s="36" t="s">
        <v>206</v>
      </c>
      <c r="I19" s="1" t="s">
        <v>206</v>
      </c>
    </row>
    <row r="20" spans="1:9" ht="15.75" customHeight="1" thickBot="1" x14ac:dyDescent="0.3">
      <c r="A20" s="26" t="s">
        <v>87</v>
      </c>
      <c r="B20" s="6" t="s">
        <v>14</v>
      </c>
      <c r="C20" s="34" t="s">
        <v>35</v>
      </c>
      <c r="D20" s="37" t="s">
        <v>206</v>
      </c>
      <c r="E20" s="38" t="s">
        <v>206</v>
      </c>
      <c r="F20" s="37" t="s">
        <v>206</v>
      </c>
      <c r="G20" s="38" t="s">
        <v>206</v>
      </c>
      <c r="H20" s="36" t="s">
        <v>206</v>
      </c>
      <c r="I20" s="1" t="s">
        <v>206</v>
      </c>
    </row>
    <row r="21" spans="1:9" ht="15.75" customHeight="1" thickTop="1" x14ac:dyDescent="0.25">
      <c r="A21" s="197" t="s">
        <v>54</v>
      </c>
      <c r="B21" s="199" t="s">
        <v>14</v>
      </c>
      <c r="C21" s="200" t="s">
        <v>35</v>
      </c>
      <c r="D21" s="195" t="s">
        <v>30</v>
      </c>
      <c r="E21" s="196" t="s">
        <v>31</v>
      </c>
      <c r="F21" s="195" t="s">
        <v>30</v>
      </c>
      <c r="G21" s="196" t="s">
        <v>31</v>
      </c>
      <c r="H21" s="197" t="s">
        <v>30</v>
      </c>
      <c r="I21" s="198" t="s">
        <v>31</v>
      </c>
    </row>
    <row r="22" spans="1:9" ht="15.75" customHeight="1" x14ac:dyDescent="0.25">
      <c r="A22" s="15" t="s">
        <v>88</v>
      </c>
      <c r="B22" s="8" t="s">
        <v>14</v>
      </c>
      <c r="C22" s="34" t="s">
        <v>35</v>
      </c>
      <c r="D22" s="208">
        <v>46256</v>
      </c>
      <c r="E22" s="207">
        <v>48546</v>
      </c>
      <c r="F22" s="37" t="s">
        <v>206</v>
      </c>
      <c r="G22" s="38" t="s">
        <v>206</v>
      </c>
      <c r="H22" s="36" t="s">
        <v>206</v>
      </c>
      <c r="I22" s="1" t="s">
        <v>206</v>
      </c>
    </row>
    <row r="23" spans="1:9" ht="15.75" customHeight="1" x14ac:dyDescent="0.25">
      <c r="A23" s="26" t="s">
        <v>89</v>
      </c>
      <c r="B23" s="10" t="s">
        <v>14</v>
      </c>
      <c r="C23" s="34" t="s">
        <v>35</v>
      </c>
      <c r="D23" s="37" t="s">
        <v>206</v>
      </c>
      <c r="E23" s="38" t="s">
        <v>206</v>
      </c>
      <c r="F23" s="37" t="s">
        <v>206</v>
      </c>
      <c r="G23" s="38" t="s">
        <v>206</v>
      </c>
      <c r="H23" s="36" t="s">
        <v>206</v>
      </c>
      <c r="I23" s="1" t="s">
        <v>206</v>
      </c>
    </row>
    <row r="24" spans="1:9" ht="15.75" customHeight="1" x14ac:dyDescent="0.25">
      <c r="A24" s="26" t="s">
        <v>90</v>
      </c>
      <c r="B24" s="10" t="s">
        <v>14</v>
      </c>
      <c r="C24" s="34" t="s">
        <v>35</v>
      </c>
      <c r="D24" s="208">
        <v>47985</v>
      </c>
      <c r="E24" s="207">
        <v>50285</v>
      </c>
      <c r="F24" s="37" t="s">
        <v>206</v>
      </c>
      <c r="G24" s="38" t="s">
        <v>206</v>
      </c>
      <c r="H24" s="36" t="s">
        <v>206</v>
      </c>
      <c r="I24" s="1" t="s">
        <v>206</v>
      </c>
    </row>
    <row r="25" spans="1:9" ht="15.75" customHeight="1" thickBot="1" x14ac:dyDescent="0.3">
      <c r="A25" s="26" t="s">
        <v>91</v>
      </c>
      <c r="B25" s="6" t="s">
        <v>14</v>
      </c>
      <c r="C25" s="34" t="s">
        <v>35</v>
      </c>
      <c r="D25" s="37" t="s">
        <v>206</v>
      </c>
      <c r="E25" s="38" t="s">
        <v>206</v>
      </c>
      <c r="F25" s="37" t="s">
        <v>206</v>
      </c>
      <c r="G25" s="38" t="s">
        <v>206</v>
      </c>
      <c r="H25" s="36" t="s">
        <v>206</v>
      </c>
      <c r="I25" s="1" t="s">
        <v>206</v>
      </c>
    </row>
    <row r="26" spans="1:9" ht="15.75" customHeight="1" thickTop="1" x14ac:dyDescent="0.25">
      <c r="A26" s="197" t="s">
        <v>54</v>
      </c>
      <c r="B26" s="199" t="s">
        <v>14</v>
      </c>
      <c r="C26" s="200" t="s">
        <v>35</v>
      </c>
      <c r="D26" s="195" t="s">
        <v>30</v>
      </c>
      <c r="E26" s="196" t="s">
        <v>31</v>
      </c>
      <c r="F26" s="195" t="s">
        <v>30</v>
      </c>
      <c r="G26" s="196" t="s">
        <v>31</v>
      </c>
      <c r="H26" s="197" t="s">
        <v>30</v>
      </c>
      <c r="I26" s="198" t="s">
        <v>31</v>
      </c>
    </row>
    <row r="27" spans="1:9" ht="15.75" customHeight="1" x14ac:dyDescent="0.25">
      <c r="A27" s="15" t="s">
        <v>92</v>
      </c>
      <c r="B27" s="8" t="s">
        <v>14</v>
      </c>
      <c r="C27" s="34" t="s">
        <v>35</v>
      </c>
      <c r="D27" s="208">
        <v>47470</v>
      </c>
      <c r="E27" s="207">
        <v>49770</v>
      </c>
      <c r="F27" s="37" t="s">
        <v>206</v>
      </c>
      <c r="G27" s="38" t="s">
        <v>206</v>
      </c>
      <c r="H27" s="36" t="s">
        <v>206</v>
      </c>
      <c r="I27" s="1" t="s">
        <v>206</v>
      </c>
    </row>
    <row r="28" spans="1:9" ht="15.75" customHeight="1" x14ac:dyDescent="0.25">
      <c r="A28" s="15" t="s">
        <v>93</v>
      </c>
      <c r="B28" s="8" t="s">
        <v>14</v>
      </c>
      <c r="C28" s="34" t="s">
        <v>35</v>
      </c>
      <c r="D28" s="37" t="s">
        <v>206</v>
      </c>
      <c r="E28" s="38" t="s">
        <v>206</v>
      </c>
      <c r="F28" s="37" t="s">
        <v>206</v>
      </c>
      <c r="G28" s="38" t="s">
        <v>206</v>
      </c>
      <c r="H28" s="36" t="s">
        <v>206</v>
      </c>
      <c r="I28" s="1" t="s">
        <v>206</v>
      </c>
    </row>
    <row r="29" spans="1:9" ht="15.75" customHeight="1" x14ac:dyDescent="0.25">
      <c r="A29" s="15" t="s">
        <v>94</v>
      </c>
      <c r="B29" s="8" t="s">
        <v>14</v>
      </c>
      <c r="C29" s="34" t="s">
        <v>35</v>
      </c>
      <c r="D29" s="208">
        <v>47985</v>
      </c>
      <c r="E29" s="207">
        <v>50285</v>
      </c>
      <c r="F29" s="37" t="s">
        <v>206</v>
      </c>
      <c r="G29" s="38" t="s">
        <v>206</v>
      </c>
      <c r="H29" s="36" t="s">
        <v>206</v>
      </c>
      <c r="I29" s="1" t="s">
        <v>206</v>
      </c>
    </row>
    <row r="30" spans="1:9" ht="15.75" customHeight="1" x14ac:dyDescent="0.25">
      <c r="A30" s="26" t="s">
        <v>95</v>
      </c>
      <c r="B30" s="10" t="s">
        <v>14</v>
      </c>
      <c r="C30" s="34" t="s">
        <v>35</v>
      </c>
      <c r="D30" s="37" t="s">
        <v>206</v>
      </c>
      <c r="E30" s="38" t="s">
        <v>206</v>
      </c>
      <c r="F30" s="37" t="s">
        <v>206</v>
      </c>
      <c r="G30" s="38" t="s">
        <v>206</v>
      </c>
      <c r="H30" s="36" t="s">
        <v>206</v>
      </c>
      <c r="I30" s="1" t="s">
        <v>206</v>
      </c>
    </row>
    <row r="31" spans="1:9" ht="15.75" customHeight="1" x14ac:dyDescent="0.25">
      <c r="A31" s="26" t="s">
        <v>96</v>
      </c>
      <c r="B31" s="10" t="s">
        <v>14</v>
      </c>
      <c r="C31" s="34" t="s">
        <v>35</v>
      </c>
      <c r="D31" s="208">
        <v>50557</v>
      </c>
      <c r="E31" s="207">
        <v>52857</v>
      </c>
      <c r="F31" s="37" t="s">
        <v>206</v>
      </c>
      <c r="G31" s="38" t="s">
        <v>206</v>
      </c>
      <c r="H31" s="36" t="s">
        <v>206</v>
      </c>
      <c r="I31" s="1" t="s">
        <v>206</v>
      </c>
    </row>
    <row r="32" spans="1:9" ht="15.75" customHeight="1" thickBot="1" x14ac:dyDescent="0.3">
      <c r="A32" s="26" t="s">
        <v>97</v>
      </c>
      <c r="B32" s="6" t="s">
        <v>14</v>
      </c>
      <c r="C32" s="34" t="s">
        <v>35</v>
      </c>
      <c r="D32" s="37" t="s">
        <v>206</v>
      </c>
      <c r="E32" s="38" t="s">
        <v>206</v>
      </c>
      <c r="F32" s="37" t="s">
        <v>206</v>
      </c>
      <c r="G32" s="38" t="s">
        <v>206</v>
      </c>
      <c r="H32" s="36" t="s">
        <v>206</v>
      </c>
      <c r="I32" s="1" t="s">
        <v>206</v>
      </c>
    </row>
    <row r="33" spans="1:9" ht="15.75" customHeight="1" thickTop="1" x14ac:dyDescent="0.25">
      <c r="A33" s="197" t="s">
        <v>54</v>
      </c>
      <c r="B33" s="199" t="s">
        <v>14</v>
      </c>
      <c r="C33" s="200" t="s">
        <v>35</v>
      </c>
      <c r="D33" s="195" t="s">
        <v>30</v>
      </c>
      <c r="E33" s="196" t="s">
        <v>31</v>
      </c>
      <c r="F33" s="195" t="s">
        <v>30</v>
      </c>
      <c r="G33" s="196" t="s">
        <v>31</v>
      </c>
      <c r="H33" s="197" t="s">
        <v>30</v>
      </c>
      <c r="I33" s="198" t="s">
        <v>31</v>
      </c>
    </row>
    <row r="34" spans="1:9" ht="15.75" customHeight="1" x14ac:dyDescent="0.25">
      <c r="A34" s="15" t="s">
        <v>98</v>
      </c>
      <c r="B34" s="8" t="s">
        <v>14</v>
      </c>
      <c r="C34" s="34" t="s">
        <v>35</v>
      </c>
      <c r="D34" s="208">
        <v>51662</v>
      </c>
      <c r="E34" s="207">
        <v>53962</v>
      </c>
      <c r="F34" s="37" t="s">
        <v>206</v>
      </c>
      <c r="G34" s="38" t="s">
        <v>206</v>
      </c>
      <c r="H34" s="36" t="s">
        <v>206</v>
      </c>
      <c r="I34" s="1" t="s">
        <v>206</v>
      </c>
    </row>
    <row r="35" spans="1:9" ht="15.75" customHeight="1" x14ac:dyDescent="0.25">
      <c r="A35" s="26" t="s">
        <v>99</v>
      </c>
      <c r="B35" s="10" t="s">
        <v>14</v>
      </c>
      <c r="C35" s="34" t="s">
        <v>35</v>
      </c>
      <c r="D35" s="37" t="s">
        <v>206</v>
      </c>
      <c r="E35" s="38" t="s">
        <v>206</v>
      </c>
      <c r="F35" s="37" t="s">
        <v>206</v>
      </c>
      <c r="G35" s="38" t="s">
        <v>206</v>
      </c>
      <c r="H35" s="36" t="s">
        <v>206</v>
      </c>
      <c r="I35" s="1" t="s">
        <v>206</v>
      </c>
    </row>
    <row r="36" spans="1:9" ht="15.75" customHeight="1" x14ac:dyDescent="0.25">
      <c r="A36" s="26" t="s">
        <v>100</v>
      </c>
      <c r="B36" s="10" t="s">
        <v>14</v>
      </c>
      <c r="C36" s="34" t="s">
        <v>35</v>
      </c>
      <c r="D36" s="208">
        <v>53680</v>
      </c>
      <c r="E36" s="207">
        <v>55980</v>
      </c>
      <c r="F36" s="37" t="s">
        <v>206</v>
      </c>
      <c r="G36" s="38" t="s">
        <v>206</v>
      </c>
      <c r="H36" s="36" t="s">
        <v>206</v>
      </c>
      <c r="I36" s="1" t="s">
        <v>206</v>
      </c>
    </row>
    <row r="37" spans="1:9" ht="15.75" customHeight="1" thickBot="1" x14ac:dyDescent="0.3">
      <c r="A37" s="26" t="s">
        <v>101</v>
      </c>
      <c r="B37" s="6" t="s">
        <v>14</v>
      </c>
      <c r="C37" s="34" t="s">
        <v>35</v>
      </c>
      <c r="D37" s="37" t="s">
        <v>206</v>
      </c>
      <c r="E37" s="38" t="s">
        <v>206</v>
      </c>
      <c r="F37" s="37" t="s">
        <v>206</v>
      </c>
      <c r="G37" s="38" t="s">
        <v>206</v>
      </c>
      <c r="H37" s="36" t="s">
        <v>206</v>
      </c>
      <c r="I37" s="1" t="s">
        <v>206</v>
      </c>
    </row>
    <row r="38" spans="1:9" ht="15.75" customHeight="1" thickTop="1" x14ac:dyDescent="0.25">
      <c r="A38" s="192" t="s">
        <v>55</v>
      </c>
      <c r="B38" s="193" t="s">
        <v>14</v>
      </c>
      <c r="C38" s="194" t="s">
        <v>35</v>
      </c>
      <c r="D38" s="195" t="s">
        <v>30</v>
      </c>
      <c r="E38" s="196" t="s">
        <v>31</v>
      </c>
      <c r="F38" s="195" t="s">
        <v>30</v>
      </c>
      <c r="G38" s="196" t="s">
        <v>31</v>
      </c>
      <c r="H38" s="197" t="s">
        <v>30</v>
      </c>
      <c r="I38" s="198" t="s">
        <v>31</v>
      </c>
    </row>
    <row r="39" spans="1:9" ht="15.75" customHeight="1" x14ac:dyDescent="0.25">
      <c r="A39" s="15" t="s">
        <v>102</v>
      </c>
      <c r="B39" s="8" t="s">
        <v>14</v>
      </c>
      <c r="C39" s="34" t="s">
        <v>35</v>
      </c>
      <c r="D39" s="208">
        <v>48545</v>
      </c>
      <c r="E39" s="207">
        <v>50845</v>
      </c>
      <c r="F39" s="37" t="s">
        <v>206</v>
      </c>
      <c r="G39" s="38" t="s">
        <v>206</v>
      </c>
      <c r="H39" s="36" t="s">
        <v>206</v>
      </c>
      <c r="I39" s="1" t="s">
        <v>206</v>
      </c>
    </row>
    <row r="40" spans="1:9" ht="15.75" customHeight="1" x14ac:dyDescent="0.25">
      <c r="A40" s="15" t="s">
        <v>103</v>
      </c>
      <c r="B40" s="8" t="s">
        <v>14</v>
      </c>
      <c r="C40" s="34" t="s">
        <v>35</v>
      </c>
      <c r="D40" s="208">
        <v>50137</v>
      </c>
      <c r="E40" s="207">
        <v>52437</v>
      </c>
      <c r="F40" s="37" t="s">
        <v>206</v>
      </c>
      <c r="G40" s="38" t="s">
        <v>206</v>
      </c>
      <c r="H40" s="36" t="s">
        <v>206</v>
      </c>
      <c r="I40" s="1" t="s">
        <v>206</v>
      </c>
    </row>
    <row r="41" spans="1:9" ht="15.75" customHeight="1" x14ac:dyDescent="0.25">
      <c r="A41" s="15" t="s">
        <v>105</v>
      </c>
      <c r="B41" s="8" t="s">
        <v>14</v>
      </c>
      <c r="C41" s="34" t="s">
        <v>35</v>
      </c>
      <c r="D41" s="208">
        <v>49769</v>
      </c>
      <c r="E41" s="207">
        <v>52069</v>
      </c>
      <c r="F41" s="37" t="s">
        <v>206</v>
      </c>
      <c r="G41" s="38" t="s">
        <v>206</v>
      </c>
      <c r="H41" s="36" t="s">
        <v>206</v>
      </c>
      <c r="I41" s="1" t="s">
        <v>206</v>
      </c>
    </row>
    <row r="42" spans="1:9" ht="15.75" customHeight="1" x14ac:dyDescent="0.25">
      <c r="A42" s="26" t="s">
        <v>104</v>
      </c>
      <c r="B42" s="10" t="s">
        <v>14</v>
      </c>
      <c r="C42" s="34" t="s">
        <v>35</v>
      </c>
      <c r="D42" s="208">
        <v>51358</v>
      </c>
      <c r="E42" s="207">
        <v>53658</v>
      </c>
      <c r="F42" s="37" t="s">
        <v>206</v>
      </c>
      <c r="G42" s="38" t="s">
        <v>206</v>
      </c>
      <c r="H42" s="36" t="s">
        <v>206</v>
      </c>
      <c r="I42" s="1" t="s">
        <v>206</v>
      </c>
    </row>
    <row r="43" spans="1:9" ht="15.75" customHeight="1" x14ac:dyDescent="0.25">
      <c r="A43" s="26" t="s">
        <v>106</v>
      </c>
      <c r="B43" s="10" t="s">
        <v>14</v>
      </c>
      <c r="C43" s="34" t="s">
        <v>35</v>
      </c>
      <c r="D43" s="208">
        <v>50848</v>
      </c>
      <c r="E43" s="207">
        <v>53048</v>
      </c>
      <c r="F43" s="37" t="s">
        <v>206</v>
      </c>
      <c r="G43" s="38" t="s">
        <v>206</v>
      </c>
      <c r="H43" s="36" t="s">
        <v>206</v>
      </c>
      <c r="I43" s="1" t="s">
        <v>206</v>
      </c>
    </row>
    <row r="44" spans="1:9" ht="15.75" customHeight="1" thickBot="1" x14ac:dyDescent="0.3">
      <c r="A44" s="26" t="s">
        <v>106</v>
      </c>
      <c r="B44" s="6" t="s">
        <v>14</v>
      </c>
      <c r="C44" s="34" t="s">
        <v>35</v>
      </c>
      <c r="D44" s="208">
        <v>52441</v>
      </c>
      <c r="E44" s="207">
        <v>54741</v>
      </c>
      <c r="F44" s="37" t="s">
        <v>206</v>
      </c>
      <c r="G44" s="38" t="s">
        <v>206</v>
      </c>
      <c r="H44" s="36" t="s">
        <v>206</v>
      </c>
      <c r="I44" s="1" t="s">
        <v>206</v>
      </c>
    </row>
    <row r="45" spans="1:9" ht="15.75" customHeight="1" thickTop="1" x14ac:dyDescent="0.25">
      <c r="A45" s="197" t="s">
        <v>55</v>
      </c>
      <c r="B45" s="199" t="s">
        <v>14</v>
      </c>
      <c r="C45" s="200" t="s">
        <v>35</v>
      </c>
      <c r="D45" s="195" t="s">
        <v>30</v>
      </c>
      <c r="E45" s="196" t="s">
        <v>31</v>
      </c>
      <c r="F45" s="195" t="s">
        <v>30</v>
      </c>
      <c r="G45" s="196" t="s">
        <v>31</v>
      </c>
      <c r="H45" s="197" t="s">
        <v>30</v>
      </c>
      <c r="I45" s="198" t="s">
        <v>31</v>
      </c>
    </row>
    <row r="46" spans="1:9" ht="15.75" customHeight="1" x14ac:dyDescent="0.25">
      <c r="A46" s="26" t="s">
        <v>107</v>
      </c>
      <c r="B46" s="30" t="s">
        <v>14</v>
      </c>
      <c r="C46" s="34" t="s">
        <v>35</v>
      </c>
      <c r="D46" s="208">
        <v>51809</v>
      </c>
      <c r="E46" s="207">
        <v>54009</v>
      </c>
      <c r="F46" s="37" t="s">
        <v>206</v>
      </c>
      <c r="G46" s="38" t="s">
        <v>206</v>
      </c>
      <c r="H46" s="36" t="s">
        <v>206</v>
      </c>
      <c r="I46" s="1" t="s">
        <v>206</v>
      </c>
    </row>
    <row r="47" spans="1:9" ht="15.75" customHeight="1" thickBot="1" x14ac:dyDescent="0.3">
      <c r="A47" s="29" t="s">
        <v>108</v>
      </c>
      <c r="B47" s="30" t="s">
        <v>14</v>
      </c>
      <c r="C47" s="35" t="s">
        <v>35</v>
      </c>
      <c r="D47" s="208">
        <v>53389</v>
      </c>
      <c r="E47" s="207">
        <v>56689</v>
      </c>
      <c r="F47" s="37" t="s">
        <v>206</v>
      </c>
      <c r="G47" s="38" t="s">
        <v>206</v>
      </c>
      <c r="H47" s="36" t="s">
        <v>206</v>
      </c>
      <c r="I47" s="1" t="s">
        <v>206</v>
      </c>
    </row>
    <row r="48" spans="1:9" ht="15.75" customHeight="1" thickTop="1" x14ac:dyDescent="0.25">
      <c r="A48" s="197" t="s">
        <v>55</v>
      </c>
      <c r="B48" s="199" t="s">
        <v>14</v>
      </c>
      <c r="C48" s="200" t="s">
        <v>35</v>
      </c>
      <c r="D48" s="195" t="s">
        <v>30</v>
      </c>
      <c r="E48" s="196" t="s">
        <v>31</v>
      </c>
      <c r="F48" s="195" t="s">
        <v>30</v>
      </c>
      <c r="G48" s="196" t="s">
        <v>31</v>
      </c>
      <c r="H48" s="197" t="s">
        <v>30</v>
      </c>
      <c r="I48" s="198" t="s">
        <v>31</v>
      </c>
    </row>
    <row r="49" spans="1:15" ht="15.75" customHeight="1" x14ac:dyDescent="0.25">
      <c r="A49" s="15" t="s">
        <v>109</v>
      </c>
      <c r="B49" s="8" t="s">
        <v>14</v>
      </c>
      <c r="C49" s="34" t="s">
        <v>35</v>
      </c>
      <c r="D49" s="208">
        <v>52330</v>
      </c>
      <c r="E49" s="207">
        <v>54730</v>
      </c>
      <c r="F49" s="37" t="s">
        <v>206</v>
      </c>
      <c r="G49" s="38" t="s">
        <v>206</v>
      </c>
      <c r="H49" s="36" t="s">
        <v>206</v>
      </c>
      <c r="I49" s="1" t="s">
        <v>206</v>
      </c>
    </row>
    <row r="50" spans="1:15" ht="15.75" customHeight="1" x14ac:dyDescent="0.25">
      <c r="A50" s="15" t="s">
        <v>110</v>
      </c>
      <c r="B50" s="8" t="s">
        <v>14</v>
      </c>
      <c r="C50" s="34" t="s">
        <v>35</v>
      </c>
      <c r="D50" s="208">
        <v>53924</v>
      </c>
      <c r="E50" s="207">
        <v>56224</v>
      </c>
      <c r="F50" s="37" t="s">
        <v>206</v>
      </c>
      <c r="G50" s="38" t="s">
        <v>206</v>
      </c>
      <c r="H50" s="36" t="s">
        <v>206</v>
      </c>
      <c r="I50" s="1" t="s">
        <v>206</v>
      </c>
    </row>
    <row r="51" spans="1:15" ht="15.75" customHeight="1" x14ac:dyDescent="0.25">
      <c r="A51" s="15" t="s">
        <v>111</v>
      </c>
      <c r="B51" s="8" t="s">
        <v>14</v>
      </c>
      <c r="C51" s="34" t="s">
        <v>35</v>
      </c>
      <c r="D51" s="208">
        <v>53556</v>
      </c>
      <c r="E51" s="207">
        <v>56856</v>
      </c>
      <c r="F51" s="37" t="s">
        <v>206</v>
      </c>
      <c r="G51" s="38" t="s">
        <v>206</v>
      </c>
      <c r="H51" s="36" t="s">
        <v>206</v>
      </c>
      <c r="I51" s="1" t="s">
        <v>206</v>
      </c>
    </row>
    <row r="52" spans="1:15" ht="15.75" customHeight="1" x14ac:dyDescent="0.25">
      <c r="A52" s="26" t="s">
        <v>112</v>
      </c>
      <c r="B52" s="10" t="s">
        <v>14</v>
      </c>
      <c r="C52" s="34" t="s">
        <v>35</v>
      </c>
      <c r="D52" s="208">
        <v>55140</v>
      </c>
      <c r="E52" s="207">
        <v>57440</v>
      </c>
      <c r="F52" s="37" t="s">
        <v>206</v>
      </c>
      <c r="G52" s="38" t="s">
        <v>206</v>
      </c>
      <c r="H52" s="36" t="s">
        <v>206</v>
      </c>
      <c r="I52" s="1" t="s">
        <v>206</v>
      </c>
    </row>
    <row r="53" spans="1:15" ht="15.75" customHeight="1" x14ac:dyDescent="0.25">
      <c r="A53" s="26" t="s">
        <v>113</v>
      </c>
      <c r="B53" s="10" t="s">
        <v>14</v>
      </c>
      <c r="C53" s="34" t="s">
        <v>35</v>
      </c>
      <c r="D53" s="208">
        <v>54634</v>
      </c>
      <c r="E53" s="207">
        <v>56934</v>
      </c>
      <c r="F53" s="37" t="s">
        <v>206</v>
      </c>
      <c r="G53" s="38" t="s">
        <v>206</v>
      </c>
      <c r="H53" s="36" t="s">
        <v>206</v>
      </c>
      <c r="I53" s="1" t="s">
        <v>206</v>
      </c>
    </row>
    <row r="54" spans="1:15" ht="15.75" customHeight="1" thickBot="1" x14ac:dyDescent="0.3">
      <c r="A54" s="26" t="s">
        <v>114</v>
      </c>
      <c r="B54" s="6" t="s">
        <v>14</v>
      </c>
      <c r="C54" s="34" t="s">
        <v>35</v>
      </c>
      <c r="D54" s="208">
        <v>56223</v>
      </c>
      <c r="E54" s="207">
        <v>58523</v>
      </c>
      <c r="F54" s="37" t="s">
        <v>206</v>
      </c>
      <c r="G54" s="38" t="s">
        <v>206</v>
      </c>
      <c r="H54" s="36" t="s">
        <v>206</v>
      </c>
      <c r="I54" s="1" t="s">
        <v>206</v>
      </c>
    </row>
    <row r="55" spans="1:15" ht="15.75" customHeight="1" thickTop="1" x14ac:dyDescent="0.25">
      <c r="A55" s="197" t="s">
        <v>55</v>
      </c>
      <c r="B55" s="199" t="s">
        <v>14</v>
      </c>
      <c r="C55" s="200" t="s">
        <v>35</v>
      </c>
      <c r="D55" s="195" t="s">
        <v>30</v>
      </c>
      <c r="E55" s="196" t="s">
        <v>31</v>
      </c>
      <c r="F55" s="195" t="s">
        <v>30</v>
      </c>
      <c r="G55" s="196" t="s">
        <v>31</v>
      </c>
      <c r="H55" s="197" t="s">
        <v>30</v>
      </c>
      <c r="I55" s="198" t="s">
        <v>31</v>
      </c>
    </row>
    <row r="56" spans="1:15" ht="15.75" customHeight="1" x14ac:dyDescent="0.25">
      <c r="A56" s="26" t="s">
        <v>115</v>
      </c>
      <c r="B56" s="10" t="s">
        <v>14</v>
      </c>
      <c r="C56" s="34" t="s">
        <v>35</v>
      </c>
      <c r="D56" s="37" t="s">
        <v>206</v>
      </c>
      <c r="E56" s="207">
        <v>57336</v>
      </c>
      <c r="F56" s="37" t="s">
        <v>206</v>
      </c>
      <c r="G56" s="38" t="s">
        <v>206</v>
      </c>
      <c r="H56" s="36" t="s">
        <v>206</v>
      </c>
      <c r="I56" s="1" t="s">
        <v>206</v>
      </c>
    </row>
    <row r="57" spans="1:15" ht="15.75" customHeight="1" thickBot="1" x14ac:dyDescent="0.3">
      <c r="A57" s="29" t="s">
        <v>116</v>
      </c>
      <c r="B57" s="31" t="s">
        <v>14</v>
      </c>
      <c r="C57" s="86" t="s">
        <v>35</v>
      </c>
      <c r="D57" s="37" t="s">
        <v>206</v>
      </c>
      <c r="E57" s="207">
        <v>58924</v>
      </c>
      <c r="F57" s="37" t="s">
        <v>206</v>
      </c>
      <c r="G57" s="38" t="s">
        <v>206</v>
      </c>
      <c r="H57" s="36" t="s">
        <v>206</v>
      </c>
      <c r="I57" s="1" t="s">
        <v>206</v>
      </c>
    </row>
    <row r="58" spans="1:15" ht="24.75" customHeight="1" thickTop="1" thickBot="1" x14ac:dyDescent="0.3">
      <c r="A58" s="201"/>
      <c r="B58" s="202"/>
      <c r="C58" s="203"/>
      <c r="D58" s="204"/>
      <c r="E58" s="205"/>
      <c r="F58" s="204"/>
      <c r="G58" s="205"/>
      <c r="H58" s="201"/>
      <c r="I58" s="206"/>
    </row>
    <row r="59" spans="1:15" ht="64.5" customHeight="1" thickTop="1" thickBot="1" x14ac:dyDescent="0.3">
      <c r="A59" s="117" t="s">
        <v>204</v>
      </c>
      <c r="B59" s="117"/>
      <c r="C59" s="117"/>
      <c r="D59" s="118">
        <v>0.08</v>
      </c>
      <c r="E59" s="119"/>
      <c r="F59" s="119">
        <v>0</v>
      </c>
      <c r="G59" s="119"/>
      <c r="H59" s="112">
        <v>0</v>
      </c>
      <c r="I59" s="112"/>
      <c r="J59" s="2"/>
      <c r="K59" s="2"/>
      <c r="L59" s="2"/>
      <c r="M59" s="2"/>
      <c r="N59" s="2"/>
      <c r="O59" s="2"/>
    </row>
    <row r="60" spans="1:15" x14ac:dyDescent="0.25">
      <c r="A60" s="98" t="s">
        <v>219</v>
      </c>
      <c r="B60" s="98"/>
      <c r="C60" s="98"/>
      <c r="D60" s="98"/>
      <c r="E60" s="2"/>
      <c r="F60" s="2"/>
      <c r="G60" s="2"/>
      <c r="H60" s="2"/>
      <c r="I60" s="2"/>
      <c r="J60" s="2"/>
      <c r="K60" s="2"/>
      <c r="L60" s="2"/>
      <c r="M60" s="2"/>
      <c r="N60" s="2"/>
      <c r="O60" s="2"/>
    </row>
    <row r="61" spans="1:15" ht="15.75" customHeight="1" x14ac:dyDescent="0.25">
      <c r="A61" s="16"/>
      <c r="B61" s="16"/>
      <c r="C61" s="16"/>
      <c r="D61" s="17"/>
      <c r="E61" s="17"/>
      <c r="F61" s="2"/>
      <c r="G61" s="2"/>
      <c r="H61" s="2"/>
      <c r="I61" s="2"/>
      <c r="J61" s="2"/>
      <c r="K61" s="2"/>
      <c r="L61" s="2"/>
      <c r="M61" s="2"/>
      <c r="N61" s="2"/>
      <c r="O61" s="2"/>
    </row>
    <row r="62" spans="1:15" ht="15" customHeight="1" x14ac:dyDescent="0.25">
      <c r="A62" s="16"/>
      <c r="B62" s="16"/>
      <c r="C62" s="16"/>
      <c r="D62" s="17"/>
      <c r="E62" s="17"/>
      <c r="F62" s="2"/>
      <c r="G62" s="2"/>
      <c r="H62" s="2"/>
      <c r="I62" s="2"/>
      <c r="J62" s="2"/>
      <c r="K62" s="2"/>
      <c r="L62" s="2"/>
      <c r="M62" s="2"/>
      <c r="N62" s="2"/>
      <c r="O62" s="2"/>
    </row>
    <row r="63" spans="1:15" ht="15.75" customHeight="1" x14ac:dyDescent="0.25">
      <c r="A63" s="88"/>
      <c r="B63" s="88"/>
      <c r="C63" s="89"/>
      <c r="D63" s="108" t="s">
        <v>212</v>
      </c>
      <c r="E63" s="108"/>
      <c r="F63" s="109" t="s">
        <v>214</v>
      </c>
      <c r="G63" s="109"/>
      <c r="H63" s="110" t="s">
        <v>209</v>
      </c>
      <c r="I63" s="110"/>
      <c r="J63" s="2"/>
      <c r="K63" s="2"/>
      <c r="L63" s="2"/>
      <c r="M63" s="2"/>
      <c r="N63" s="2"/>
      <c r="O63" s="2"/>
    </row>
    <row r="64" spans="1:15" x14ac:dyDescent="0.25">
      <c r="A64" s="107" t="s">
        <v>221</v>
      </c>
      <c r="B64" s="107"/>
      <c r="C64" s="107"/>
      <c r="D64" s="107">
        <f>217796+1000321+1141859</f>
        <v>2359976</v>
      </c>
      <c r="E64" s="107"/>
      <c r="F64" s="107">
        <f>241095+1056902+1231824</f>
        <v>2529821</v>
      </c>
      <c r="G64" s="107"/>
      <c r="H64" s="111">
        <f>223373+1025642+1163723</f>
        <v>2412738</v>
      </c>
      <c r="I64" s="111"/>
      <c r="J64" s="2"/>
      <c r="K64" s="2"/>
      <c r="L64" s="2"/>
      <c r="M64" s="2"/>
      <c r="N64" s="2"/>
      <c r="O64" s="2"/>
    </row>
    <row r="65" spans="1:15" x14ac:dyDescent="0.25">
      <c r="A65" s="18"/>
      <c r="B65" s="18"/>
      <c r="C65" s="18"/>
      <c r="D65" s="17"/>
      <c r="E65" s="17"/>
      <c r="F65" s="2"/>
      <c r="G65" s="2"/>
      <c r="H65" s="2"/>
      <c r="I65" s="2"/>
      <c r="J65" s="2"/>
      <c r="K65" s="2"/>
      <c r="L65" s="2"/>
      <c r="M65" s="2"/>
      <c r="N65" s="2"/>
      <c r="O65" s="2"/>
    </row>
    <row r="66" spans="1:15" x14ac:dyDescent="0.25">
      <c r="A66" s="18"/>
      <c r="B66" s="18"/>
      <c r="C66" s="18"/>
      <c r="D66" s="17"/>
      <c r="E66" s="17"/>
      <c r="F66" s="2"/>
      <c r="G66" s="2"/>
      <c r="H66" s="2"/>
      <c r="I66" s="2"/>
      <c r="J66" s="2"/>
      <c r="K66" s="2"/>
      <c r="L66" s="2"/>
      <c r="M66" s="2"/>
      <c r="N66" s="2"/>
      <c r="O66" s="2"/>
    </row>
    <row r="67" spans="1:15" x14ac:dyDescent="0.25">
      <c r="A67" s="18"/>
      <c r="B67" s="18"/>
      <c r="C67" s="18"/>
      <c r="D67" s="17"/>
      <c r="E67" s="17"/>
      <c r="F67" s="2"/>
      <c r="G67" s="2"/>
      <c r="H67" s="2"/>
      <c r="I67" s="2"/>
      <c r="J67" s="2"/>
      <c r="K67" s="2"/>
      <c r="L67" s="2"/>
      <c r="M67" s="2"/>
      <c r="N67" s="2"/>
      <c r="O67" s="2"/>
    </row>
    <row r="68" spans="1:15" x14ac:dyDescent="0.25">
      <c r="A68" s="18"/>
      <c r="B68" s="18"/>
      <c r="C68" s="18"/>
      <c r="D68" s="17"/>
      <c r="E68" s="17"/>
      <c r="F68" s="2"/>
      <c r="G68" s="2"/>
      <c r="H68" s="2"/>
      <c r="I68" s="2"/>
      <c r="J68" s="2"/>
      <c r="K68" s="2"/>
      <c r="L68" s="2"/>
      <c r="M68" s="2"/>
      <c r="N68" s="2"/>
      <c r="O68" s="2"/>
    </row>
    <row r="69" spans="1:15" x14ac:dyDescent="0.25">
      <c r="A69" s="19"/>
      <c r="B69" s="19"/>
      <c r="C69" s="19"/>
      <c r="D69" s="19"/>
      <c r="E69" s="19"/>
    </row>
    <row r="70" spans="1:15" x14ac:dyDescent="0.25">
      <c r="A70" s="20"/>
      <c r="B70" s="20"/>
      <c r="C70" s="20"/>
      <c r="D70" s="20"/>
      <c r="E70" s="21"/>
    </row>
    <row r="71" spans="1:15" ht="31.5" customHeight="1" x14ac:dyDescent="0.25">
      <c r="A71" s="20"/>
      <c r="B71" s="20"/>
      <c r="C71" s="20"/>
      <c r="D71" s="20"/>
      <c r="E71" s="21"/>
    </row>
    <row r="72" spans="1:15" x14ac:dyDescent="0.25">
      <c r="A72" s="19"/>
      <c r="B72" s="19"/>
      <c r="C72" s="19"/>
      <c r="D72" s="19"/>
      <c r="E72" s="19"/>
    </row>
    <row r="73" spans="1:15" ht="26.25" x14ac:dyDescent="0.4">
      <c r="A73" s="22"/>
      <c r="B73" s="22"/>
      <c r="C73" s="22"/>
      <c r="D73" s="19"/>
      <c r="E73" s="19"/>
    </row>
    <row r="74" spans="1:15" x14ac:dyDescent="0.25">
      <c r="A74" s="23"/>
      <c r="B74" s="23"/>
      <c r="C74" s="23"/>
      <c r="D74" s="19"/>
      <c r="E74" s="19"/>
    </row>
    <row r="75" spans="1:15" x14ac:dyDescent="0.25">
      <c r="A75" s="23"/>
      <c r="B75" s="23"/>
      <c r="C75" s="23"/>
      <c r="D75" s="19"/>
      <c r="E75" s="19"/>
    </row>
    <row r="76" spans="1:15" x14ac:dyDescent="0.25">
      <c r="A76" s="23"/>
      <c r="B76" s="23"/>
      <c r="C76" s="23"/>
      <c r="D76" s="19"/>
      <c r="E76" s="19"/>
    </row>
    <row r="77" spans="1:15" x14ac:dyDescent="0.25">
      <c r="A77" s="23"/>
      <c r="B77" s="23"/>
      <c r="C77" s="23"/>
      <c r="D77" s="19"/>
      <c r="E77" s="19"/>
    </row>
    <row r="78" spans="1:15" x14ac:dyDescent="0.25">
      <c r="A78" s="23"/>
      <c r="B78" s="23"/>
      <c r="C78" s="23"/>
      <c r="D78" s="19"/>
      <c r="E78" s="19"/>
    </row>
    <row r="79" spans="1:15" x14ac:dyDescent="0.25">
      <c r="A79" s="23"/>
      <c r="B79" s="23"/>
      <c r="C79" s="23"/>
      <c r="D79" s="19"/>
      <c r="E79" s="19"/>
    </row>
    <row r="80" spans="1:15" x14ac:dyDescent="0.25">
      <c r="A80" s="23"/>
      <c r="B80" s="23"/>
      <c r="C80" s="23"/>
      <c r="D80" s="19"/>
      <c r="E80" s="19"/>
    </row>
    <row r="81" spans="1:5" x14ac:dyDescent="0.25">
      <c r="A81" s="19"/>
      <c r="B81" s="19"/>
      <c r="C81" s="19"/>
      <c r="D81" s="19"/>
      <c r="E81" s="19"/>
    </row>
  </sheetData>
  <protectedRanges>
    <protectedRange sqref="D4:I4 D9:I9 D16:I16 D21:I21 D26:I26 D33:I33 D38:I38 D45:I45 D48:I48 D55:I55 D58:I58" name="Range6"/>
    <protectedRange sqref="D4 D9 D16 D21 D26 D33 D38 D45 D48 D55 D58 F4 F9 F16 F21 F26 F33 F38 F45 F48 F55 F58 H4 H9 H16 H21 H26 H33 H38 H45 H48 H55 H58" name="Range1_1_1"/>
    <protectedRange sqref="D5:I8" name="Range6_11"/>
    <protectedRange sqref="D5:I8" name="Range1_1_1_10"/>
    <protectedRange sqref="D10:I15" name="Range6_11_1"/>
    <protectedRange sqref="D10:I15" name="Range1_1_1_10_1"/>
    <protectedRange sqref="D17:I20" name="Range6_11_2"/>
    <protectedRange sqref="D17:I20" name="Range1_1_1_10_2"/>
    <protectedRange sqref="D22:I25" name="Range6_11_3"/>
    <protectedRange sqref="D22:I25" name="Range1_1_1_10_3"/>
    <protectedRange sqref="D27:I32" name="Range6_11_4"/>
    <protectedRange sqref="D27:I32" name="Range1_1_1_10_4"/>
    <protectedRange sqref="D34:I37" name="Range6_11_5"/>
    <protectedRange sqref="D34:I37" name="Range1_1_1_10_5"/>
    <protectedRange sqref="D39:I44" name="Range6_11_6"/>
    <protectedRange sqref="D39:I44" name="Range1_1_1_10_6"/>
    <protectedRange sqref="D46:I47" name="Range6_11_7"/>
    <protectedRange sqref="D46:I47" name="Range1_1_1_10_7"/>
    <protectedRange sqref="D49:I54 D56:I57" name="Range6_11_8"/>
    <protectedRange sqref="D49:I54 D56:I57" name="Range1_1_1_10_8"/>
  </protectedRanges>
  <mergeCells count="16">
    <mergeCell ref="F64:G64"/>
    <mergeCell ref="H64:I64"/>
    <mergeCell ref="D63:E63"/>
    <mergeCell ref="A64:C64"/>
    <mergeCell ref="D64:E64"/>
    <mergeCell ref="H1:I2"/>
    <mergeCell ref="H59:I59"/>
    <mergeCell ref="A60:D60"/>
    <mergeCell ref="F63:G63"/>
    <mergeCell ref="H63:I63"/>
    <mergeCell ref="A1:C2"/>
    <mergeCell ref="D1:E2"/>
    <mergeCell ref="A59:C59"/>
    <mergeCell ref="D59:E59"/>
    <mergeCell ref="F1:G2"/>
    <mergeCell ref="F59:G59"/>
  </mergeCells>
  <pageMargins left="0.25" right="0.25" top="0.75" bottom="0.75" header="0.3" footer="0.3"/>
  <pageSetup scale="72" fitToHeight="0" orientation="landscape" horizontalDpi="1200" verticalDpi="1200" r:id="rId1"/>
  <headerFooter>
    <oddHeader>&amp;C&amp;26 6818 OF&amp;RBid Opening:
2:00pm
October 6, 2023</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5428E-35EA-45D0-8E57-1D100BB78B73}">
  <sheetPr>
    <tabColor theme="4" tint="0.39997558519241921"/>
    <pageSetUpPr fitToPage="1"/>
  </sheetPr>
  <dimension ref="A1:R71"/>
  <sheetViews>
    <sheetView topLeftCell="A10" zoomScale="70" zoomScaleNormal="70" workbookViewId="0">
      <selection activeCell="G28" sqref="G28"/>
    </sheetView>
  </sheetViews>
  <sheetFormatPr defaultRowHeight="15" x14ac:dyDescent="0.25"/>
  <cols>
    <col min="1" max="2" width="11.28515625" customWidth="1"/>
    <col min="3" max="3" width="19.5703125" customWidth="1"/>
    <col min="4" max="4" width="18.140625" customWidth="1"/>
    <col min="5" max="5" width="18" customWidth="1"/>
    <col min="6" max="6" width="17.42578125" customWidth="1"/>
    <col min="7" max="7" width="18.85546875" customWidth="1"/>
    <col min="8" max="8" width="10.7109375" customWidth="1"/>
    <col min="9" max="9" width="18.140625" customWidth="1"/>
    <col min="10" max="10" width="18" customWidth="1"/>
    <col min="11" max="11" width="17.42578125" customWidth="1"/>
    <col min="12" max="12" width="18.85546875" customWidth="1"/>
    <col min="13" max="13" width="10.7109375" customWidth="1"/>
    <col min="14" max="14" width="18.140625" customWidth="1"/>
    <col min="15" max="15" width="18" customWidth="1"/>
    <col min="16" max="16" width="17.42578125" customWidth="1"/>
    <col min="17" max="17" width="18.85546875" customWidth="1"/>
    <col min="18" max="18" width="10.7109375" customWidth="1"/>
  </cols>
  <sheetData>
    <row r="1" spans="1:18" ht="16.5" customHeight="1" thickTop="1" x14ac:dyDescent="0.25">
      <c r="A1" s="120" t="s">
        <v>33</v>
      </c>
      <c r="B1" s="121"/>
      <c r="C1" s="121"/>
      <c r="D1" s="183" t="s">
        <v>212</v>
      </c>
      <c r="E1" s="183"/>
      <c r="F1" s="183"/>
      <c r="G1" s="183"/>
      <c r="H1" s="182"/>
      <c r="I1" s="183" t="s">
        <v>214</v>
      </c>
      <c r="J1" s="183"/>
      <c r="K1" s="183"/>
      <c r="L1" s="183"/>
      <c r="M1" s="182"/>
      <c r="N1" s="183" t="s">
        <v>209</v>
      </c>
      <c r="O1" s="183"/>
      <c r="P1" s="183"/>
      <c r="Q1" s="183"/>
      <c r="R1" s="182"/>
    </row>
    <row r="2" spans="1:18" ht="46.5" customHeight="1" thickBot="1" x14ac:dyDescent="0.3">
      <c r="A2" s="115"/>
      <c r="B2" s="116"/>
      <c r="C2" s="116"/>
      <c r="D2" s="186"/>
      <c r="E2" s="186"/>
      <c r="F2" s="186"/>
      <c r="G2" s="186"/>
      <c r="H2" s="185"/>
      <c r="I2" s="186"/>
      <c r="J2" s="186"/>
      <c r="K2" s="186"/>
      <c r="L2" s="186"/>
      <c r="M2" s="185"/>
      <c r="N2" s="186"/>
      <c r="O2" s="186"/>
      <c r="P2" s="186"/>
      <c r="Q2" s="186"/>
      <c r="R2" s="185"/>
    </row>
    <row r="3" spans="1:18" ht="61.5" customHeight="1" thickBot="1" x14ac:dyDescent="0.3">
      <c r="A3" s="187" t="s">
        <v>36</v>
      </c>
      <c r="B3" s="188" t="s">
        <v>0</v>
      </c>
      <c r="C3" s="241" t="s">
        <v>1</v>
      </c>
      <c r="D3" s="191" t="s">
        <v>2</v>
      </c>
      <c r="E3" s="191" t="s">
        <v>2</v>
      </c>
      <c r="F3" s="191" t="s">
        <v>2</v>
      </c>
      <c r="G3" s="191" t="s">
        <v>2</v>
      </c>
      <c r="H3" s="190"/>
      <c r="I3" s="191" t="s">
        <v>2</v>
      </c>
      <c r="J3" s="191" t="s">
        <v>2</v>
      </c>
      <c r="K3" s="191" t="s">
        <v>2</v>
      </c>
      <c r="L3" s="191" t="s">
        <v>2</v>
      </c>
      <c r="M3" s="190"/>
      <c r="N3" s="191" t="s">
        <v>2</v>
      </c>
      <c r="O3" s="191" t="s">
        <v>2</v>
      </c>
      <c r="P3" s="191" t="s">
        <v>2</v>
      </c>
      <c r="Q3" s="191" t="s">
        <v>2</v>
      </c>
      <c r="R3" s="190"/>
    </row>
    <row r="4" spans="1:18" ht="15.75" customHeight="1" thickTop="1" x14ac:dyDescent="0.25">
      <c r="A4" s="155" t="s">
        <v>56</v>
      </c>
      <c r="B4" s="156" t="s">
        <v>14</v>
      </c>
      <c r="C4" s="250" t="s">
        <v>17</v>
      </c>
      <c r="D4" s="246" t="s">
        <v>16</v>
      </c>
      <c r="E4" s="247" t="s">
        <v>34</v>
      </c>
      <c r="F4" s="248" t="s">
        <v>34</v>
      </c>
      <c r="G4" s="249" t="s">
        <v>34</v>
      </c>
      <c r="H4" s="242"/>
      <c r="I4" s="246" t="s">
        <v>16</v>
      </c>
      <c r="J4" s="247" t="s">
        <v>34</v>
      </c>
      <c r="K4" s="248" t="s">
        <v>34</v>
      </c>
      <c r="L4" s="249" t="s">
        <v>34</v>
      </c>
      <c r="M4" s="242"/>
      <c r="N4" s="246" t="s">
        <v>16</v>
      </c>
      <c r="O4" s="247" t="s">
        <v>34</v>
      </c>
      <c r="P4" s="248" t="s">
        <v>34</v>
      </c>
      <c r="Q4" s="249" t="s">
        <v>34</v>
      </c>
      <c r="R4" s="242"/>
    </row>
    <row r="5" spans="1:18" ht="15.75" customHeight="1" x14ac:dyDescent="0.25">
      <c r="A5" s="213" t="s">
        <v>57</v>
      </c>
      <c r="B5" s="214" t="s">
        <v>14</v>
      </c>
      <c r="C5" s="215" t="s">
        <v>17</v>
      </c>
      <c r="D5" s="261">
        <v>25582</v>
      </c>
      <c r="E5" s="216"/>
      <c r="F5" s="216"/>
      <c r="G5" s="216"/>
      <c r="H5" s="243"/>
      <c r="I5" s="209">
        <v>27642</v>
      </c>
      <c r="J5" s="216"/>
      <c r="K5" s="216"/>
      <c r="L5" s="216"/>
      <c r="M5" s="243"/>
      <c r="N5" s="209">
        <v>25283</v>
      </c>
      <c r="O5" s="216"/>
      <c r="P5" s="216"/>
      <c r="Q5" s="216"/>
      <c r="R5" s="243"/>
    </row>
    <row r="6" spans="1:18" ht="15.75" customHeight="1" x14ac:dyDescent="0.25">
      <c r="A6" s="217" t="s">
        <v>58</v>
      </c>
      <c r="B6" s="218" t="s">
        <v>14</v>
      </c>
      <c r="C6" s="219" t="s">
        <v>17</v>
      </c>
      <c r="D6" s="261">
        <v>28300</v>
      </c>
      <c r="E6" s="216"/>
      <c r="F6" s="216"/>
      <c r="G6" s="216"/>
      <c r="H6" s="243"/>
      <c r="I6" s="209">
        <v>30439</v>
      </c>
      <c r="J6" s="216"/>
      <c r="K6" s="216"/>
      <c r="L6" s="216"/>
      <c r="M6" s="243"/>
      <c r="N6" s="209">
        <v>27900</v>
      </c>
      <c r="O6" s="216"/>
      <c r="P6" s="216"/>
      <c r="Q6" s="216"/>
      <c r="R6" s="243"/>
    </row>
    <row r="7" spans="1:18" ht="15.75" customHeight="1" x14ac:dyDescent="0.25">
      <c r="A7" s="217" t="s">
        <v>117</v>
      </c>
      <c r="B7" s="218" t="s">
        <v>14</v>
      </c>
      <c r="C7" s="219" t="s">
        <v>17</v>
      </c>
      <c r="D7" s="261">
        <v>23623</v>
      </c>
      <c r="E7" s="216"/>
      <c r="F7" s="216"/>
      <c r="G7" s="216"/>
      <c r="H7" s="243"/>
      <c r="I7" s="209">
        <v>25622</v>
      </c>
      <c r="J7" s="216"/>
      <c r="K7" s="216"/>
      <c r="L7" s="216"/>
      <c r="M7" s="243"/>
      <c r="N7" s="209">
        <v>23300</v>
      </c>
      <c r="O7" s="216"/>
      <c r="P7" s="216"/>
      <c r="Q7" s="216"/>
      <c r="R7" s="243"/>
    </row>
    <row r="8" spans="1:18" ht="15.75" customHeight="1" thickBot="1" x14ac:dyDescent="0.3">
      <c r="A8" s="220" t="s">
        <v>118</v>
      </c>
      <c r="B8" s="221" t="s">
        <v>14</v>
      </c>
      <c r="C8" s="222" t="s">
        <v>17</v>
      </c>
      <c r="D8" s="263">
        <v>26341</v>
      </c>
      <c r="E8" s="216"/>
      <c r="F8" s="216"/>
      <c r="G8" s="216"/>
      <c r="H8" s="243"/>
      <c r="I8" s="210">
        <v>28419</v>
      </c>
      <c r="J8" s="216"/>
      <c r="K8" s="216"/>
      <c r="L8" s="216"/>
      <c r="M8" s="243"/>
      <c r="N8" s="210">
        <v>25930</v>
      </c>
      <c r="O8" s="216"/>
      <c r="P8" s="216"/>
      <c r="Q8" s="216"/>
      <c r="R8" s="243"/>
    </row>
    <row r="9" spans="1:18" s="154" customFormat="1" ht="15.75" customHeight="1" thickTop="1" x14ac:dyDescent="0.25">
      <c r="A9" s="251" t="s">
        <v>59</v>
      </c>
      <c r="B9" s="252" t="s">
        <v>14</v>
      </c>
      <c r="C9" s="253" t="s">
        <v>22</v>
      </c>
      <c r="D9" s="247" t="s">
        <v>18</v>
      </c>
      <c r="E9" s="247" t="s">
        <v>19</v>
      </c>
      <c r="F9" s="248" t="s">
        <v>20</v>
      </c>
      <c r="G9" s="249" t="s">
        <v>21</v>
      </c>
      <c r="H9" s="243"/>
      <c r="I9" s="247" t="s">
        <v>18</v>
      </c>
      <c r="J9" s="247" t="s">
        <v>19</v>
      </c>
      <c r="K9" s="248" t="s">
        <v>20</v>
      </c>
      <c r="L9" s="249" t="s">
        <v>21</v>
      </c>
      <c r="M9" s="243"/>
      <c r="N9" s="247" t="s">
        <v>18</v>
      </c>
      <c r="O9" s="247" t="s">
        <v>19</v>
      </c>
      <c r="P9" s="248" t="s">
        <v>20</v>
      </c>
      <c r="Q9" s="249" t="s">
        <v>21</v>
      </c>
      <c r="R9" s="243"/>
    </row>
    <row r="10" spans="1:18" ht="15.75" customHeight="1" x14ac:dyDescent="0.25">
      <c r="A10" s="223" t="s">
        <v>119</v>
      </c>
      <c r="B10" s="224" t="s">
        <v>14</v>
      </c>
      <c r="C10" s="225" t="s">
        <v>22</v>
      </c>
      <c r="D10" s="209" t="s">
        <v>203</v>
      </c>
      <c r="E10" s="209" t="s">
        <v>203</v>
      </c>
      <c r="F10" s="261">
        <v>33597</v>
      </c>
      <c r="G10" s="209" t="s">
        <v>203</v>
      </c>
      <c r="H10" s="243"/>
      <c r="I10" s="209" t="s">
        <v>203</v>
      </c>
      <c r="J10" s="209" t="s">
        <v>203</v>
      </c>
      <c r="K10" s="209" t="s">
        <v>203</v>
      </c>
      <c r="L10" s="209" t="s">
        <v>203</v>
      </c>
      <c r="M10" s="243"/>
      <c r="N10" s="209" t="s">
        <v>203</v>
      </c>
      <c r="O10" s="209" t="s">
        <v>203</v>
      </c>
      <c r="P10" s="209">
        <v>34193</v>
      </c>
      <c r="Q10" s="209" t="s">
        <v>203</v>
      </c>
      <c r="R10" s="243"/>
    </row>
    <row r="11" spans="1:18" ht="15.75" customHeight="1" x14ac:dyDescent="0.25">
      <c r="A11" s="226" t="s">
        <v>120</v>
      </c>
      <c r="B11" s="227" t="s">
        <v>14</v>
      </c>
      <c r="C11" s="216" t="s">
        <v>22</v>
      </c>
      <c r="D11" s="209" t="s">
        <v>203</v>
      </c>
      <c r="E11" s="209" t="s">
        <v>203</v>
      </c>
      <c r="F11" s="209" t="s">
        <v>203</v>
      </c>
      <c r="G11" s="209" t="s">
        <v>203</v>
      </c>
      <c r="H11" s="243"/>
      <c r="I11" s="209" t="s">
        <v>203</v>
      </c>
      <c r="J11" s="209" t="s">
        <v>203</v>
      </c>
      <c r="K11" s="209" t="s">
        <v>203</v>
      </c>
      <c r="L11" s="209" t="s">
        <v>203</v>
      </c>
      <c r="M11" s="243"/>
      <c r="N11" s="209" t="s">
        <v>203</v>
      </c>
      <c r="O11" s="209" t="s">
        <v>203</v>
      </c>
      <c r="P11" s="209" t="s">
        <v>203</v>
      </c>
      <c r="Q11" s="209" t="s">
        <v>203</v>
      </c>
      <c r="R11" s="243"/>
    </row>
    <row r="12" spans="1:18" ht="15.75" customHeight="1" x14ac:dyDescent="0.25">
      <c r="A12" s="226" t="s">
        <v>121</v>
      </c>
      <c r="B12" s="227" t="s">
        <v>14</v>
      </c>
      <c r="C12" s="216" t="s">
        <v>22</v>
      </c>
      <c r="D12" s="209" t="s">
        <v>203</v>
      </c>
      <c r="E12" s="209" t="s">
        <v>203</v>
      </c>
      <c r="F12" s="261">
        <v>38148</v>
      </c>
      <c r="G12" s="209" t="s">
        <v>203</v>
      </c>
      <c r="H12" s="243"/>
      <c r="I12" s="209" t="s">
        <v>203</v>
      </c>
      <c r="J12" s="209" t="s">
        <v>203</v>
      </c>
      <c r="K12" s="209" t="s">
        <v>203</v>
      </c>
      <c r="L12" s="209" t="s">
        <v>203</v>
      </c>
      <c r="M12" s="243"/>
      <c r="N12" s="209" t="s">
        <v>203</v>
      </c>
      <c r="O12" s="209" t="s">
        <v>203</v>
      </c>
      <c r="P12" s="209">
        <v>38649</v>
      </c>
      <c r="Q12" s="209" t="s">
        <v>203</v>
      </c>
      <c r="R12" s="243"/>
    </row>
    <row r="13" spans="1:18" ht="15.75" customHeight="1" thickBot="1" x14ac:dyDescent="0.3">
      <c r="A13" s="228" t="s">
        <v>122</v>
      </c>
      <c r="B13" s="229" t="s">
        <v>14</v>
      </c>
      <c r="C13" s="230" t="s">
        <v>22</v>
      </c>
      <c r="D13" s="210" t="s">
        <v>203</v>
      </c>
      <c r="E13" s="210" t="s">
        <v>203</v>
      </c>
      <c r="F13" s="211" t="s">
        <v>203</v>
      </c>
      <c r="G13" s="211" t="s">
        <v>203</v>
      </c>
      <c r="H13" s="243"/>
      <c r="I13" s="210" t="s">
        <v>203</v>
      </c>
      <c r="J13" s="210" t="s">
        <v>203</v>
      </c>
      <c r="K13" s="211" t="s">
        <v>203</v>
      </c>
      <c r="L13" s="211" t="s">
        <v>203</v>
      </c>
      <c r="M13" s="243"/>
      <c r="N13" s="210" t="s">
        <v>203</v>
      </c>
      <c r="O13" s="210" t="s">
        <v>203</v>
      </c>
      <c r="P13" s="211" t="s">
        <v>203</v>
      </c>
      <c r="Q13" s="211" t="s">
        <v>203</v>
      </c>
      <c r="R13" s="243"/>
    </row>
    <row r="14" spans="1:18" s="154" customFormat="1" ht="15.75" customHeight="1" thickTop="1" x14ac:dyDescent="0.25">
      <c r="A14" s="254" t="s">
        <v>59</v>
      </c>
      <c r="B14" s="255" t="s">
        <v>14</v>
      </c>
      <c r="C14" s="256" t="s">
        <v>22</v>
      </c>
      <c r="D14" s="247" t="s">
        <v>18</v>
      </c>
      <c r="E14" s="247" t="s">
        <v>19</v>
      </c>
      <c r="F14" s="248" t="s">
        <v>20</v>
      </c>
      <c r="G14" s="249" t="s">
        <v>21</v>
      </c>
      <c r="H14" s="243"/>
      <c r="I14" s="247" t="s">
        <v>18</v>
      </c>
      <c r="J14" s="247" t="s">
        <v>19</v>
      </c>
      <c r="K14" s="248" t="s">
        <v>20</v>
      </c>
      <c r="L14" s="249" t="s">
        <v>21</v>
      </c>
      <c r="M14" s="243"/>
      <c r="N14" s="247" t="s">
        <v>18</v>
      </c>
      <c r="O14" s="247" t="s">
        <v>19</v>
      </c>
      <c r="P14" s="248" t="s">
        <v>20</v>
      </c>
      <c r="Q14" s="249" t="s">
        <v>21</v>
      </c>
      <c r="R14" s="243"/>
    </row>
    <row r="15" spans="1:18" ht="15.75" customHeight="1" x14ac:dyDescent="0.25">
      <c r="A15" s="223" t="s">
        <v>123</v>
      </c>
      <c r="B15" s="224" t="s">
        <v>14</v>
      </c>
      <c r="C15" s="225" t="s">
        <v>22</v>
      </c>
      <c r="D15" s="209" t="s">
        <v>203</v>
      </c>
      <c r="E15" s="261">
        <v>33869</v>
      </c>
      <c r="F15" s="261">
        <v>35050</v>
      </c>
      <c r="G15" s="261">
        <v>35300</v>
      </c>
      <c r="H15" s="243"/>
      <c r="I15" s="209" t="s">
        <v>203</v>
      </c>
      <c r="J15" s="209">
        <v>35869</v>
      </c>
      <c r="K15" s="209">
        <v>37051</v>
      </c>
      <c r="L15" s="209">
        <v>37301</v>
      </c>
      <c r="M15" s="243"/>
      <c r="N15" s="209" t="s">
        <v>203</v>
      </c>
      <c r="O15" s="209">
        <v>34430</v>
      </c>
      <c r="P15" s="209">
        <v>35653</v>
      </c>
      <c r="Q15" s="209">
        <v>35900</v>
      </c>
      <c r="R15" s="243"/>
    </row>
    <row r="16" spans="1:18" ht="15.75" customHeight="1" x14ac:dyDescent="0.25">
      <c r="A16" s="223" t="s">
        <v>124</v>
      </c>
      <c r="B16" s="224" t="s">
        <v>14</v>
      </c>
      <c r="C16" s="225" t="s">
        <v>22</v>
      </c>
      <c r="D16" s="209" t="s">
        <v>203</v>
      </c>
      <c r="E16" s="209" t="s">
        <v>203</v>
      </c>
      <c r="F16" s="209" t="s">
        <v>203</v>
      </c>
      <c r="G16" s="209" t="s">
        <v>203</v>
      </c>
      <c r="H16" s="243"/>
      <c r="I16" s="209" t="s">
        <v>203</v>
      </c>
      <c r="J16" s="209" t="s">
        <v>203</v>
      </c>
      <c r="K16" s="209" t="s">
        <v>203</v>
      </c>
      <c r="L16" s="209" t="s">
        <v>203</v>
      </c>
      <c r="M16" s="243"/>
      <c r="N16" s="209" t="s">
        <v>203</v>
      </c>
      <c r="O16" s="209" t="s">
        <v>203</v>
      </c>
      <c r="P16" s="209" t="s">
        <v>203</v>
      </c>
      <c r="Q16" s="209" t="s">
        <v>203</v>
      </c>
      <c r="R16" s="243"/>
    </row>
    <row r="17" spans="1:18" ht="15.75" customHeight="1" x14ac:dyDescent="0.25">
      <c r="A17" s="226" t="s">
        <v>125</v>
      </c>
      <c r="B17" s="227" t="s">
        <v>14</v>
      </c>
      <c r="C17" s="216" t="s">
        <v>22</v>
      </c>
      <c r="D17" s="209" t="s">
        <v>203</v>
      </c>
      <c r="E17" s="261">
        <v>38420</v>
      </c>
      <c r="F17" s="261">
        <v>39851</v>
      </c>
      <c r="G17" s="261">
        <v>39601</v>
      </c>
      <c r="H17" s="243"/>
      <c r="I17" s="209" t="s">
        <v>203</v>
      </c>
      <c r="J17" s="209">
        <v>40421</v>
      </c>
      <c r="K17" s="209">
        <v>41618</v>
      </c>
      <c r="L17" s="209">
        <v>41852</v>
      </c>
      <c r="M17" s="243"/>
      <c r="N17" s="209" t="s">
        <v>203</v>
      </c>
      <c r="O17" s="209">
        <v>38930</v>
      </c>
      <c r="P17" s="209">
        <v>40230</v>
      </c>
      <c r="Q17" s="209">
        <v>40453</v>
      </c>
      <c r="R17" s="243"/>
    </row>
    <row r="18" spans="1:18" ht="15.75" customHeight="1" thickBot="1" x14ac:dyDescent="0.3">
      <c r="A18" s="228" t="s">
        <v>126</v>
      </c>
      <c r="B18" s="229" t="s">
        <v>14</v>
      </c>
      <c r="C18" s="230" t="s">
        <v>22</v>
      </c>
      <c r="D18" s="210" t="s">
        <v>203</v>
      </c>
      <c r="E18" s="210" t="s">
        <v>203</v>
      </c>
      <c r="F18" s="211" t="s">
        <v>203</v>
      </c>
      <c r="G18" s="211" t="s">
        <v>203</v>
      </c>
      <c r="H18" s="243"/>
      <c r="I18" s="210" t="s">
        <v>203</v>
      </c>
      <c r="J18" s="210" t="s">
        <v>203</v>
      </c>
      <c r="K18" s="211" t="s">
        <v>203</v>
      </c>
      <c r="L18" s="211" t="s">
        <v>203</v>
      </c>
      <c r="M18" s="243"/>
      <c r="N18" s="210" t="s">
        <v>203</v>
      </c>
      <c r="O18" s="210" t="s">
        <v>203</v>
      </c>
      <c r="P18" s="211" t="s">
        <v>203</v>
      </c>
      <c r="Q18" s="211" t="s">
        <v>203</v>
      </c>
      <c r="R18" s="243"/>
    </row>
    <row r="19" spans="1:18" s="154" customFormat="1" ht="15.75" customHeight="1" thickTop="1" x14ac:dyDescent="0.25">
      <c r="A19" s="254" t="s">
        <v>59</v>
      </c>
      <c r="B19" s="255" t="s">
        <v>14</v>
      </c>
      <c r="C19" s="256" t="s">
        <v>22</v>
      </c>
      <c r="D19" s="247" t="s">
        <v>18</v>
      </c>
      <c r="E19" s="247" t="s">
        <v>19</v>
      </c>
      <c r="F19" s="248" t="s">
        <v>20</v>
      </c>
      <c r="G19" s="249" t="s">
        <v>21</v>
      </c>
      <c r="H19" s="243"/>
      <c r="I19" s="247" t="s">
        <v>18</v>
      </c>
      <c r="J19" s="247" t="s">
        <v>19</v>
      </c>
      <c r="K19" s="248" t="s">
        <v>20</v>
      </c>
      <c r="L19" s="249" t="s">
        <v>21</v>
      </c>
      <c r="M19" s="243"/>
      <c r="N19" s="247" t="s">
        <v>18</v>
      </c>
      <c r="O19" s="247" t="s">
        <v>19</v>
      </c>
      <c r="P19" s="248" t="s">
        <v>20</v>
      </c>
      <c r="Q19" s="249" t="s">
        <v>21</v>
      </c>
      <c r="R19" s="243"/>
    </row>
    <row r="20" spans="1:18" ht="15.75" customHeight="1" x14ac:dyDescent="0.25">
      <c r="A20" s="223" t="s">
        <v>127</v>
      </c>
      <c r="B20" s="224" t="s">
        <v>14</v>
      </c>
      <c r="C20" s="225" t="s">
        <v>22</v>
      </c>
      <c r="D20" s="209" t="s">
        <v>203</v>
      </c>
      <c r="E20" s="261">
        <v>36781</v>
      </c>
      <c r="F20" s="261">
        <v>37962</v>
      </c>
      <c r="G20" s="261">
        <v>39045</v>
      </c>
      <c r="H20" s="243"/>
      <c r="I20" s="209" t="s">
        <v>203</v>
      </c>
      <c r="J20" s="209">
        <v>38782</v>
      </c>
      <c r="K20" s="209">
        <v>39963</v>
      </c>
      <c r="L20" s="209">
        <v>40893</v>
      </c>
      <c r="M20" s="243"/>
      <c r="N20" s="209" t="s">
        <v>203</v>
      </c>
      <c r="O20" s="209">
        <v>37383</v>
      </c>
      <c r="P20" s="209">
        <v>38563</v>
      </c>
      <c r="Q20" s="209" t="s">
        <v>203</v>
      </c>
      <c r="R20" s="243"/>
    </row>
    <row r="21" spans="1:18" ht="15.75" customHeight="1" x14ac:dyDescent="0.25">
      <c r="A21" s="226" t="s">
        <v>128</v>
      </c>
      <c r="B21" s="227" t="s">
        <v>14</v>
      </c>
      <c r="C21" s="216" t="s">
        <v>22</v>
      </c>
      <c r="D21" s="209" t="s">
        <v>203</v>
      </c>
      <c r="E21" s="261">
        <v>41672</v>
      </c>
      <c r="F21" s="261">
        <v>42853</v>
      </c>
      <c r="G21" s="261">
        <v>43780</v>
      </c>
      <c r="H21" s="243"/>
      <c r="I21" s="209" t="s">
        <v>203</v>
      </c>
      <c r="J21" s="209">
        <v>44577</v>
      </c>
      <c r="K21" s="209">
        <v>45756</v>
      </c>
      <c r="L21" s="209">
        <v>46681</v>
      </c>
      <c r="M21" s="243"/>
      <c r="N21" s="209" t="s">
        <v>203</v>
      </c>
      <c r="O21" s="209" t="s">
        <v>203</v>
      </c>
      <c r="P21" s="209" t="s">
        <v>203</v>
      </c>
      <c r="Q21" s="209" t="s">
        <v>203</v>
      </c>
      <c r="R21" s="243"/>
    </row>
    <row r="22" spans="1:18" ht="15.75" customHeight="1" x14ac:dyDescent="0.25">
      <c r="A22" s="226" t="s">
        <v>129</v>
      </c>
      <c r="B22" s="227" t="s">
        <v>14</v>
      </c>
      <c r="C22" s="216" t="s">
        <v>22</v>
      </c>
      <c r="D22" s="209" t="s">
        <v>203</v>
      </c>
      <c r="E22" s="261">
        <v>40229</v>
      </c>
      <c r="F22" s="261">
        <v>41410</v>
      </c>
      <c r="G22" s="261">
        <v>42416</v>
      </c>
      <c r="H22" s="243"/>
      <c r="I22" s="209" t="s">
        <v>203</v>
      </c>
      <c r="J22" s="209">
        <v>42231</v>
      </c>
      <c r="K22" s="209">
        <v>43311</v>
      </c>
      <c r="L22" s="209">
        <v>44838</v>
      </c>
      <c r="M22" s="243"/>
      <c r="N22" s="209" t="s">
        <v>203</v>
      </c>
      <c r="O22" s="209">
        <v>40830</v>
      </c>
      <c r="P22" s="209">
        <v>41933</v>
      </c>
      <c r="Q22" s="209" t="s">
        <v>203</v>
      </c>
      <c r="R22" s="243"/>
    </row>
    <row r="23" spans="1:18" ht="15.75" customHeight="1" thickBot="1" x14ac:dyDescent="0.3">
      <c r="A23" s="228" t="s">
        <v>130</v>
      </c>
      <c r="B23" s="229" t="s">
        <v>14</v>
      </c>
      <c r="C23" s="230" t="s">
        <v>22</v>
      </c>
      <c r="D23" s="210" t="s">
        <v>203</v>
      </c>
      <c r="E23" s="263">
        <v>45045</v>
      </c>
      <c r="F23" s="262">
        <v>46226</v>
      </c>
      <c r="G23" s="262">
        <v>47185</v>
      </c>
      <c r="H23" s="243"/>
      <c r="I23" s="210" t="s">
        <v>203</v>
      </c>
      <c r="J23" s="210">
        <v>47947</v>
      </c>
      <c r="K23" s="211">
        <v>49128</v>
      </c>
      <c r="L23" s="211">
        <v>49154</v>
      </c>
      <c r="M23" s="243"/>
      <c r="N23" s="210" t="s">
        <v>203</v>
      </c>
      <c r="O23" s="210" t="s">
        <v>203</v>
      </c>
      <c r="P23" s="211" t="s">
        <v>203</v>
      </c>
      <c r="Q23" s="211" t="s">
        <v>203</v>
      </c>
      <c r="R23" s="243"/>
    </row>
    <row r="24" spans="1:18" s="154" customFormat="1" ht="15.75" customHeight="1" thickTop="1" x14ac:dyDescent="0.25">
      <c r="A24" s="254" t="s">
        <v>59</v>
      </c>
      <c r="B24" s="255" t="s">
        <v>14</v>
      </c>
      <c r="C24" s="256" t="s">
        <v>22</v>
      </c>
      <c r="D24" s="247" t="s">
        <v>18</v>
      </c>
      <c r="E24" s="247" t="s">
        <v>19</v>
      </c>
      <c r="F24" s="248" t="s">
        <v>20</v>
      </c>
      <c r="G24" s="249" t="s">
        <v>21</v>
      </c>
      <c r="H24" s="243"/>
      <c r="I24" s="247" t="s">
        <v>18</v>
      </c>
      <c r="J24" s="247" t="s">
        <v>19</v>
      </c>
      <c r="K24" s="248" t="s">
        <v>20</v>
      </c>
      <c r="L24" s="249" t="s">
        <v>21</v>
      </c>
      <c r="M24" s="243"/>
      <c r="N24" s="247" t="s">
        <v>18</v>
      </c>
      <c r="O24" s="247" t="s">
        <v>19</v>
      </c>
      <c r="P24" s="248" t="s">
        <v>20</v>
      </c>
      <c r="Q24" s="249" t="s">
        <v>21</v>
      </c>
      <c r="R24" s="243"/>
    </row>
    <row r="25" spans="1:18" ht="15.75" customHeight="1" x14ac:dyDescent="0.25">
      <c r="A25" s="223" t="s">
        <v>131</v>
      </c>
      <c r="B25" s="224" t="s">
        <v>14</v>
      </c>
      <c r="C25" s="225" t="s">
        <v>22</v>
      </c>
      <c r="D25" s="209" t="s">
        <v>203</v>
      </c>
      <c r="E25" s="209" t="s">
        <v>203</v>
      </c>
      <c r="F25" s="209" t="s">
        <v>203</v>
      </c>
      <c r="G25" s="209" t="s">
        <v>203</v>
      </c>
      <c r="H25" s="243"/>
      <c r="I25" s="209" t="s">
        <v>203</v>
      </c>
      <c r="J25" s="209" t="s">
        <v>203</v>
      </c>
      <c r="K25" s="209" t="s">
        <v>203</v>
      </c>
      <c r="L25" s="209" t="s">
        <v>203</v>
      </c>
      <c r="M25" s="243"/>
      <c r="N25" s="209" t="s">
        <v>203</v>
      </c>
      <c r="O25" s="209" t="s">
        <v>203</v>
      </c>
      <c r="P25" s="209" t="s">
        <v>203</v>
      </c>
      <c r="Q25" s="209" t="s">
        <v>203</v>
      </c>
      <c r="R25" s="243"/>
    </row>
    <row r="26" spans="1:18" ht="15.75" customHeight="1" x14ac:dyDescent="0.25">
      <c r="A26" s="226" t="s">
        <v>132</v>
      </c>
      <c r="B26" s="227" t="s">
        <v>14</v>
      </c>
      <c r="C26" s="216" t="s">
        <v>22</v>
      </c>
      <c r="D26" s="209" t="s">
        <v>203</v>
      </c>
      <c r="E26" s="209" t="s">
        <v>203</v>
      </c>
      <c r="F26" s="209" t="s">
        <v>203</v>
      </c>
      <c r="G26" s="209" t="s">
        <v>203</v>
      </c>
      <c r="H26" s="243"/>
      <c r="I26" s="209" t="s">
        <v>203</v>
      </c>
      <c r="J26" s="209" t="s">
        <v>203</v>
      </c>
      <c r="K26" s="209" t="s">
        <v>203</v>
      </c>
      <c r="L26" s="209" t="s">
        <v>203</v>
      </c>
      <c r="M26" s="243"/>
      <c r="N26" s="209" t="s">
        <v>203</v>
      </c>
      <c r="O26" s="209" t="s">
        <v>203</v>
      </c>
      <c r="P26" s="209" t="s">
        <v>203</v>
      </c>
      <c r="Q26" s="209" t="s">
        <v>203</v>
      </c>
      <c r="R26" s="243"/>
    </row>
    <row r="27" spans="1:18" ht="15.75" customHeight="1" x14ac:dyDescent="0.25">
      <c r="A27" s="226" t="s">
        <v>133</v>
      </c>
      <c r="B27" s="227" t="s">
        <v>14</v>
      </c>
      <c r="C27" s="216" t="s">
        <v>22</v>
      </c>
      <c r="D27" s="209" t="s">
        <v>203</v>
      </c>
      <c r="E27" s="209" t="s">
        <v>203</v>
      </c>
      <c r="F27" s="209" t="s">
        <v>203</v>
      </c>
      <c r="G27" s="209" t="s">
        <v>203</v>
      </c>
      <c r="H27" s="243"/>
      <c r="I27" s="209" t="s">
        <v>203</v>
      </c>
      <c r="J27" s="209" t="s">
        <v>203</v>
      </c>
      <c r="K27" s="209" t="s">
        <v>203</v>
      </c>
      <c r="L27" s="209" t="s">
        <v>203</v>
      </c>
      <c r="M27" s="243"/>
      <c r="N27" s="209" t="s">
        <v>203</v>
      </c>
      <c r="O27" s="209" t="s">
        <v>203</v>
      </c>
      <c r="P27" s="209" t="s">
        <v>203</v>
      </c>
      <c r="Q27" s="209" t="s">
        <v>203</v>
      </c>
      <c r="R27" s="243"/>
    </row>
    <row r="28" spans="1:18" ht="15.75" customHeight="1" thickBot="1" x14ac:dyDescent="0.3">
      <c r="A28" s="228" t="s">
        <v>134</v>
      </c>
      <c r="B28" s="229" t="s">
        <v>14</v>
      </c>
      <c r="C28" s="230" t="s">
        <v>22</v>
      </c>
      <c r="D28" s="210" t="s">
        <v>203</v>
      </c>
      <c r="E28" s="210" t="s">
        <v>203</v>
      </c>
      <c r="F28" s="211" t="s">
        <v>203</v>
      </c>
      <c r="G28" s="211" t="s">
        <v>203</v>
      </c>
      <c r="H28" s="243"/>
      <c r="I28" s="210" t="s">
        <v>203</v>
      </c>
      <c r="J28" s="210" t="s">
        <v>203</v>
      </c>
      <c r="K28" s="211" t="s">
        <v>203</v>
      </c>
      <c r="L28" s="211" t="s">
        <v>203</v>
      </c>
      <c r="M28" s="243"/>
      <c r="N28" s="210" t="s">
        <v>203</v>
      </c>
      <c r="O28" s="210" t="s">
        <v>203</v>
      </c>
      <c r="P28" s="211" t="s">
        <v>203</v>
      </c>
      <c r="Q28" s="211" t="s">
        <v>203</v>
      </c>
      <c r="R28" s="243"/>
    </row>
    <row r="29" spans="1:18" s="154" customFormat="1" ht="15.75" customHeight="1" thickTop="1" x14ac:dyDescent="0.25">
      <c r="A29" s="251" t="s">
        <v>59</v>
      </c>
      <c r="B29" s="252" t="s">
        <v>14</v>
      </c>
      <c r="C29" s="253" t="s">
        <v>22</v>
      </c>
      <c r="D29" s="247" t="s">
        <v>18</v>
      </c>
      <c r="E29" s="247" t="s">
        <v>19</v>
      </c>
      <c r="F29" s="248" t="s">
        <v>20</v>
      </c>
      <c r="G29" s="249" t="s">
        <v>21</v>
      </c>
      <c r="H29" s="243"/>
      <c r="I29" s="247" t="s">
        <v>18</v>
      </c>
      <c r="J29" s="247" t="s">
        <v>19</v>
      </c>
      <c r="K29" s="248" t="s">
        <v>20</v>
      </c>
      <c r="L29" s="249" t="s">
        <v>21</v>
      </c>
      <c r="M29" s="243"/>
      <c r="N29" s="247" t="s">
        <v>18</v>
      </c>
      <c r="O29" s="247" t="s">
        <v>19</v>
      </c>
      <c r="P29" s="248" t="s">
        <v>20</v>
      </c>
      <c r="Q29" s="249" t="s">
        <v>21</v>
      </c>
      <c r="R29" s="243"/>
    </row>
    <row r="30" spans="1:18" ht="15.75" customHeight="1" x14ac:dyDescent="0.25">
      <c r="A30" s="223" t="s">
        <v>135</v>
      </c>
      <c r="B30" s="224" t="s">
        <v>14</v>
      </c>
      <c r="C30" s="225" t="s">
        <v>22</v>
      </c>
      <c r="D30" s="209" t="s">
        <v>203</v>
      </c>
      <c r="E30" s="261">
        <v>37900</v>
      </c>
      <c r="F30" s="261">
        <v>39081</v>
      </c>
      <c r="G30" s="261">
        <v>40008</v>
      </c>
      <c r="H30" s="243"/>
      <c r="I30" s="209" t="s">
        <v>203</v>
      </c>
      <c r="J30" s="209">
        <v>39901</v>
      </c>
      <c r="K30" s="209">
        <v>41271</v>
      </c>
      <c r="L30" s="209">
        <v>41561</v>
      </c>
      <c r="M30" s="243"/>
      <c r="N30" s="209" t="s">
        <v>203</v>
      </c>
      <c r="O30" s="209">
        <v>39830</v>
      </c>
      <c r="P30" s="209">
        <v>42583</v>
      </c>
      <c r="Q30" s="209">
        <v>41533</v>
      </c>
      <c r="R30" s="243"/>
    </row>
    <row r="31" spans="1:18" ht="15.75" customHeight="1" x14ac:dyDescent="0.25">
      <c r="A31" s="226" t="s">
        <v>136</v>
      </c>
      <c r="B31" s="227" t="s">
        <v>14</v>
      </c>
      <c r="C31" s="216" t="s">
        <v>22</v>
      </c>
      <c r="D31" s="209" t="s">
        <v>203</v>
      </c>
      <c r="E31" s="261">
        <v>42768</v>
      </c>
      <c r="F31" s="261">
        <v>43949</v>
      </c>
      <c r="G31" s="261">
        <v>44876</v>
      </c>
      <c r="H31" s="243"/>
      <c r="I31" s="209" t="s">
        <v>203</v>
      </c>
      <c r="J31" s="209">
        <v>45669</v>
      </c>
      <c r="K31" s="209">
        <v>47039</v>
      </c>
      <c r="L31" s="209">
        <v>47329</v>
      </c>
      <c r="M31" s="243"/>
      <c r="N31" s="209" t="s">
        <v>203</v>
      </c>
      <c r="O31" s="209">
        <v>44273</v>
      </c>
      <c r="P31" s="209">
        <v>45453</v>
      </c>
      <c r="Q31" s="209">
        <v>46383</v>
      </c>
      <c r="R31" s="243"/>
    </row>
    <row r="32" spans="1:18" ht="15.75" customHeight="1" x14ac:dyDescent="0.25">
      <c r="A32" s="226" t="s">
        <v>137</v>
      </c>
      <c r="B32" s="227" t="s">
        <v>14</v>
      </c>
      <c r="C32" s="216" t="s">
        <v>22</v>
      </c>
      <c r="D32" s="209" t="s">
        <v>203</v>
      </c>
      <c r="E32" s="261">
        <v>41421</v>
      </c>
      <c r="F32" s="261">
        <v>42602</v>
      </c>
      <c r="G32" s="261">
        <v>43529</v>
      </c>
      <c r="H32" s="243"/>
      <c r="I32" s="209" t="s">
        <v>203</v>
      </c>
      <c r="J32" s="209">
        <v>43422</v>
      </c>
      <c r="K32" s="209">
        <v>44792</v>
      </c>
      <c r="L32" s="209">
        <v>45082</v>
      </c>
      <c r="M32" s="243"/>
      <c r="N32" s="209" t="s">
        <v>203</v>
      </c>
      <c r="O32" s="209">
        <v>43330</v>
      </c>
      <c r="P32" s="209">
        <v>44103</v>
      </c>
      <c r="Q32" s="209">
        <v>45030</v>
      </c>
      <c r="R32" s="243"/>
    </row>
    <row r="33" spans="1:18" ht="15.75" customHeight="1" thickBot="1" x14ac:dyDescent="0.3">
      <c r="A33" s="228" t="s">
        <v>138</v>
      </c>
      <c r="B33" s="229" t="s">
        <v>14</v>
      </c>
      <c r="C33" s="230" t="s">
        <v>22</v>
      </c>
      <c r="D33" s="210" t="s">
        <v>203</v>
      </c>
      <c r="E33" s="263">
        <v>46193</v>
      </c>
      <c r="F33" s="262">
        <v>47374</v>
      </c>
      <c r="G33" s="262">
        <v>48301</v>
      </c>
      <c r="H33" s="243"/>
      <c r="I33" s="210" t="s">
        <v>203</v>
      </c>
      <c r="J33" s="210">
        <v>49095</v>
      </c>
      <c r="K33" s="211">
        <v>50465</v>
      </c>
      <c r="L33" s="211">
        <v>50755</v>
      </c>
      <c r="M33" s="243"/>
      <c r="N33" s="210" t="s">
        <v>203</v>
      </c>
      <c r="O33" s="210">
        <v>47693</v>
      </c>
      <c r="P33" s="211">
        <v>48883</v>
      </c>
      <c r="Q33" s="211">
        <v>49830</v>
      </c>
      <c r="R33" s="243"/>
    </row>
    <row r="34" spans="1:18" s="154" customFormat="1" ht="15.75" customHeight="1" thickTop="1" x14ac:dyDescent="0.25">
      <c r="A34" s="254" t="s">
        <v>59</v>
      </c>
      <c r="B34" s="255" t="s">
        <v>14</v>
      </c>
      <c r="C34" s="256" t="s">
        <v>22</v>
      </c>
      <c r="D34" s="248" t="s">
        <v>18</v>
      </c>
      <c r="E34" s="248" t="s">
        <v>19</v>
      </c>
      <c r="F34" s="257" t="s">
        <v>20</v>
      </c>
      <c r="G34" s="257" t="s">
        <v>21</v>
      </c>
      <c r="H34" s="243"/>
      <c r="I34" s="248" t="s">
        <v>18</v>
      </c>
      <c r="J34" s="248" t="s">
        <v>19</v>
      </c>
      <c r="K34" s="257" t="s">
        <v>20</v>
      </c>
      <c r="L34" s="257" t="s">
        <v>21</v>
      </c>
      <c r="M34" s="243"/>
      <c r="N34" s="248" t="s">
        <v>18</v>
      </c>
      <c r="O34" s="248" t="s">
        <v>19</v>
      </c>
      <c r="P34" s="257" t="s">
        <v>20</v>
      </c>
      <c r="Q34" s="257" t="s">
        <v>21</v>
      </c>
      <c r="R34" s="243"/>
    </row>
    <row r="35" spans="1:18" ht="15.75" customHeight="1" x14ac:dyDescent="0.25">
      <c r="A35" s="223" t="s">
        <v>139</v>
      </c>
      <c r="B35" s="224" t="s">
        <v>14</v>
      </c>
      <c r="C35" s="225" t="s">
        <v>22</v>
      </c>
      <c r="D35" s="209" t="s">
        <v>203</v>
      </c>
      <c r="E35" s="209" t="s">
        <v>203</v>
      </c>
      <c r="F35" s="209" t="s">
        <v>203</v>
      </c>
      <c r="G35" s="209" t="s">
        <v>203</v>
      </c>
      <c r="H35" s="243"/>
      <c r="I35" s="209" t="s">
        <v>203</v>
      </c>
      <c r="J35" s="209" t="s">
        <v>203</v>
      </c>
      <c r="K35" s="209">
        <v>45427</v>
      </c>
      <c r="L35" s="209">
        <v>45993</v>
      </c>
      <c r="M35" s="243"/>
      <c r="N35" s="209" t="s">
        <v>203</v>
      </c>
      <c r="O35" s="209" t="s">
        <v>203</v>
      </c>
      <c r="P35" s="209" t="s">
        <v>203</v>
      </c>
      <c r="Q35" s="209" t="s">
        <v>203</v>
      </c>
      <c r="R35" s="243"/>
    </row>
    <row r="36" spans="1:18" ht="15.75" customHeight="1" x14ac:dyDescent="0.25">
      <c r="A36" s="226" t="s">
        <v>140</v>
      </c>
      <c r="B36" s="227" t="s">
        <v>14</v>
      </c>
      <c r="C36" s="216" t="s">
        <v>22</v>
      </c>
      <c r="D36" s="209" t="s">
        <v>203</v>
      </c>
      <c r="E36" s="209" t="s">
        <v>203</v>
      </c>
      <c r="F36" s="209" t="s">
        <v>203</v>
      </c>
      <c r="G36" s="209" t="s">
        <v>203</v>
      </c>
      <c r="H36" s="244"/>
      <c r="I36" s="209" t="s">
        <v>203</v>
      </c>
      <c r="J36" s="209" t="s">
        <v>203</v>
      </c>
      <c r="K36" s="209">
        <v>51366</v>
      </c>
      <c r="L36" s="209">
        <v>51614</v>
      </c>
      <c r="M36" s="244"/>
      <c r="N36" s="209" t="s">
        <v>203</v>
      </c>
      <c r="O36" s="209" t="s">
        <v>203</v>
      </c>
      <c r="P36" s="209" t="s">
        <v>203</v>
      </c>
      <c r="Q36" s="209" t="s">
        <v>203</v>
      </c>
      <c r="R36" s="244"/>
    </row>
    <row r="37" spans="1:18" ht="15.75" customHeight="1" x14ac:dyDescent="0.25">
      <c r="A37" s="226" t="s">
        <v>141</v>
      </c>
      <c r="B37" s="227" t="s">
        <v>14</v>
      </c>
      <c r="C37" s="216" t="s">
        <v>22</v>
      </c>
      <c r="D37" s="209" t="s">
        <v>203</v>
      </c>
      <c r="E37" s="209" t="s">
        <v>203</v>
      </c>
      <c r="F37" s="261">
        <v>43064</v>
      </c>
      <c r="G37" s="261">
        <v>43991</v>
      </c>
      <c r="H37" s="244"/>
      <c r="I37" s="209" t="s">
        <v>203</v>
      </c>
      <c r="J37" s="209" t="s">
        <v>203</v>
      </c>
      <c r="K37" s="209">
        <v>45065</v>
      </c>
      <c r="L37" s="209">
        <v>45995</v>
      </c>
      <c r="M37" s="244"/>
      <c r="N37" s="209" t="s">
        <v>203</v>
      </c>
      <c r="O37" s="209" t="s">
        <v>203</v>
      </c>
      <c r="P37" s="209" t="s">
        <v>203</v>
      </c>
      <c r="Q37" s="209" t="s">
        <v>203</v>
      </c>
      <c r="R37" s="244"/>
    </row>
    <row r="38" spans="1:18" ht="15.75" customHeight="1" thickBot="1" x14ac:dyDescent="0.3">
      <c r="A38" s="228" t="s">
        <v>142</v>
      </c>
      <c r="B38" s="229" t="s">
        <v>14</v>
      </c>
      <c r="C38" s="230" t="s">
        <v>22</v>
      </c>
      <c r="D38" s="210" t="s">
        <v>203</v>
      </c>
      <c r="E38" s="210" t="s">
        <v>203</v>
      </c>
      <c r="F38" s="262">
        <v>47781</v>
      </c>
      <c r="G38" s="262">
        <v>48708</v>
      </c>
      <c r="H38" s="245"/>
      <c r="I38" s="210" t="s">
        <v>203</v>
      </c>
      <c r="J38" s="210" t="s">
        <v>203</v>
      </c>
      <c r="K38" s="211">
        <v>50623</v>
      </c>
      <c r="L38" s="211">
        <v>51611</v>
      </c>
      <c r="M38" s="245"/>
      <c r="N38" s="210" t="s">
        <v>203</v>
      </c>
      <c r="O38" s="210" t="s">
        <v>203</v>
      </c>
      <c r="P38" s="211" t="s">
        <v>203</v>
      </c>
      <c r="Q38" s="211" t="s">
        <v>203</v>
      </c>
      <c r="R38" s="245"/>
    </row>
    <row r="39" spans="1:18" ht="61.5" customHeight="1" thickTop="1" thickBot="1" x14ac:dyDescent="0.3">
      <c r="A39" s="231" t="s">
        <v>204</v>
      </c>
      <c r="B39" s="231"/>
      <c r="C39" s="231"/>
      <c r="D39" s="173">
        <v>0.08</v>
      </c>
      <c r="E39" s="258"/>
      <c r="F39" s="258"/>
      <c r="G39" s="258"/>
      <c r="H39" s="233"/>
      <c r="I39" s="232" t="s">
        <v>213</v>
      </c>
      <c r="J39" s="232"/>
      <c r="K39" s="232"/>
      <c r="L39" s="232"/>
      <c r="M39" s="233"/>
      <c r="N39" s="232">
        <v>0</v>
      </c>
      <c r="O39" s="232"/>
      <c r="P39" s="232"/>
      <c r="Q39" s="232"/>
      <c r="R39" s="233"/>
    </row>
    <row r="40" spans="1:18" x14ac:dyDescent="0.25">
      <c r="A40" s="234" t="s">
        <v>205</v>
      </c>
      <c r="B40" s="234"/>
      <c r="C40" s="234"/>
      <c r="D40" s="259">
        <f>SUM(E33+E32+E31+E30+F30+F31+F33+F32+G33+G32+G31+G30+F22+E22+E20+F20+G17+G15+F15+F17+E17+E15+D8+D7+D6+D5)</f>
        <v>1000321</v>
      </c>
      <c r="E40" s="260"/>
      <c r="F40" s="260"/>
      <c r="G40" s="260"/>
      <c r="H40" s="233"/>
      <c r="I40" s="235">
        <f>SUM(L33+L32+L31+L30+K33+K32+K31+K30+J33+J32+J31+J30+K20+J20+K22+J22+L17+K17+J17+J15+K15+L15+I8+I7+I6+I5)</f>
        <v>1056902</v>
      </c>
      <c r="J40" s="236"/>
      <c r="K40" s="236"/>
      <c r="L40" s="236"/>
      <c r="M40" s="237"/>
      <c r="N40" s="238">
        <f>SUM(Q33+Q32+Q31+Q30+P33+P32+P31+P30+O33+O32+O31+O30+P22+O22+O20+P20+Q17+P17+O17+O15+P15+Q15+N8+N7+N6+N5)</f>
        <v>1025642</v>
      </c>
      <c r="O40" s="239"/>
      <c r="P40" s="239"/>
      <c r="Q40" s="239"/>
      <c r="R40" s="237"/>
    </row>
    <row r="41" spans="1:18" x14ac:dyDescent="0.25">
      <c r="A41" s="236"/>
      <c r="B41" s="236"/>
      <c r="C41" s="236"/>
      <c r="D41" s="260"/>
      <c r="E41" s="260"/>
      <c r="F41" s="260"/>
      <c r="G41" s="260"/>
      <c r="H41" s="233"/>
      <c r="I41" s="236"/>
      <c r="J41" s="236"/>
      <c r="K41" s="236"/>
      <c r="L41" s="236"/>
      <c r="M41" s="237"/>
      <c r="N41" s="239"/>
      <c r="O41" s="239"/>
      <c r="P41" s="239"/>
      <c r="Q41" s="239"/>
      <c r="R41" s="237"/>
    </row>
    <row r="42" spans="1:18" ht="15" customHeight="1" x14ac:dyDescent="0.25">
      <c r="A42" s="240" t="s">
        <v>220</v>
      </c>
      <c r="B42" s="240"/>
      <c r="C42" s="240"/>
      <c r="D42" s="240"/>
      <c r="E42" s="240"/>
      <c r="F42" s="233"/>
      <c r="G42" s="233"/>
      <c r="H42" s="233"/>
      <c r="I42" s="233"/>
      <c r="J42" s="233"/>
      <c r="K42" s="233"/>
      <c r="L42" s="233"/>
      <c r="M42" s="237"/>
      <c r="N42" s="237"/>
      <c r="O42" s="237"/>
      <c r="P42" s="237"/>
      <c r="Q42" s="237"/>
      <c r="R42" s="237"/>
    </row>
    <row r="43" spans="1:18" ht="15" customHeight="1" x14ac:dyDescent="0.25">
      <c r="A43" s="16"/>
      <c r="B43" s="16"/>
      <c r="C43" s="16"/>
      <c r="D43" s="17"/>
      <c r="E43" s="17"/>
      <c r="F43" s="2"/>
      <c r="G43" s="2"/>
      <c r="H43" s="2"/>
      <c r="I43" s="2"/>
      <c r="J43" s="2"/>
      <c r="K43" s="2"/>
      <c r="L43" s="2"/>
    </row>
    <row r="44" spans="1:18" ht="15.75" customHeight="1" x14ac:dyDescent="0.25">
      <c r="A44" s="16"/>
      <c r="B44" s="16"/>
      <c r="C44" s="16"/>
      <c r="D44" s="17"/>
      <c r="E44" s="17"/>
      <c r="F44" s="2"/>
      <c r="G44" s="2"/>
      <c r="H44" s="2"/>
      <c r="I44" s="2"/>
      <c r="J44" s="2"/>
      <c r="K44" s="2"/>
      <c r="L44" s="2"/>
    </row>
    <row r="45" spans="1:18" ht="15" customHeight="1" x14ac:dyDescent="0.25">
      <c r="A45" s="88"/>
      <c r="B45" s="88"/>
      <c r="C45" s="89"/>
      <c r="D45" s="108" t="s">
        <v>212</v>
      </c>
      <c r="E45" s="108"/>
      <c r="F45" s="109" t="s">
        <v>214</v>
      </c>
      <c r="G45" s="109"/>
      <c r="H45" s="110" t="s">
        <v>209</v>
      </c>
      <c r="I45" s="110"/>
      <c r="J45" s="2"/>
      <c r="K45" s="2"/>
      <c r="L45" s="2"/>
    </row>
    <row r="46" spans="1:18" ht="15" customHeight="1" x14ac:dyDescent="0.25">
      <c r="A46" s="107" t="s">
        <v>221</v>
      </c>
      <c r="B46" s="107"/>
      <c r="C46" s="107"/>
      <c r="D46" s="107">
        <f>217796+1000321+1141859</f>
        <v>2359976</v>
      </c>
      <c r="E46" s="107"/>
      <c r="F46" s="107">
        <f>241095+1056902+1231824</f>
        <v>2529821</v>
      </c>
      <c r="G46" s="107"/>
      <c r="H46" s="111">
        <f>223373+1025642+1163723</f>
        <v>2412738</v>
      </c>
      <c r="I46" s="111"/>
      <c r="J46" s="2"/>
      <c r="K46" s="2"/>
      <c r="L46" s="2"/>
    </row>
    <row r="47" spans="1:18" ht="15" customHeight="1" x14ac:dyDescent="0.25">
      <c r="A47" s="18"/>
      <c r="B47" s="18"/>
      <c r="C47" s="18"/>
      <c r="D47" s="17"/>
      <c r="E47" s="17"/>
      <c r="F47" s="2"/>
      <c r="G47" s="2"/>
      <c r="H47" s="2"/>
      <c r="I47" s="2"/>
      <c r="J47" s="2"/>
      <c r="K47" s="2"/>
      <c r="L47" s="2"/>
    </row>
    <row r="48" spans="1:18" ht="15" customHeight="1" x14ac:dyDescent="0.25">
      <c r="A48" s="18"/>
      <c r="B48" s="18"/>
      <c r="C48" s="18"/>
      <c r="D48" s="17"/>
      <c r="E48" s="17"/>
      <c r="F48" s="2"/>
      <c r="G48" s="2"/>
      <c r="H48" s="2"/>
      <c r="I48" s="2"/>
      <c r="J48" s="2"/>
      <c r="K48" s="2"/>
      <c r="L48" s="2"/>
    </row>
    <row r="49" spans="1:12" ht="15" customHeight="1" x14ac:dyDescent="0.25">
      <c r="A49" s="18"/>
      <c r="B49" s="18"/>
      <c r="C49" s="18"/>
      <c r="D49" s="17"/>
      <c r="E49" s="17"/>
      <c r="F49" s="2"/>
      <c r="G49" s="2"/>
      <c r="H49" s="2"/>
      <c r="I49" s="2"/>
      <c r="J49" s="2"/>
      <c r="K49" s="2"/>
      <c r="L49" s="2"/>
    </row>
    <row r="50" spans="1:12" ht="15.75" customHeight="1" x14ac:dyDescent="0.25">
      <c r="A50" s="18"/>
      <c r="B50" s="18"/>
      <c r="C50" s="18"/>
      <c r="D50" s="17"/>
      <c r="E50" s="17"/>
      <c r="F50" s="2"/>
      <c r="G50" s="2"/>
      <c r="H50" s="2"/>
      <c r="I50" s="2"/>
      <c r="J50" s="2"/>
      <c r="K50" s="2"/>
      <c r="L50" s="2"/>
    </row>
    <row r="51" spans="1:12" ht="15" customHeight="1" x14ac:dyDescent="0.25">
      <c r="A51" s="19"/>
      <c r="B51" s="19"/>
      <c r="C51" s="19"/>
      <c r="D51" s="19"/>
      <c r="E51" s="19"/>
    </row>
    <row r="52" spans="1:12" ht="15" customHeight="1" x14ac:dyDescent="0.25">
      <c r="A52" s="20"/>
      <c r="B52" s="20"/>
      <c r="C52" s="20"/>
      <c r="D52" s="20"/>
      <c r="E52" s="21"/>
    </row>
    <row r="53" spans="1:12" ht="39" customHeight="1" x14ac:dyDescent="0.25">
      <c r="A53" s="20"/>
      <c r="B53" s="20"/>
      <c r="C53" s="20"/>
      <c r="D53" s="20"/>
      <c r="E53" s="21"/>
    </row>
    <row r="54" spans="1:12" ht="15" customHeight="1" x14ac:dyDescent="0.25">
      <c r="A54" s="19"/>
      <c r="B54" s="19"/>
      <c r="C54" s="19"/>
      <c r="D54" s="19"/>
      <c r="E54" s="19"/>
    </row>
    <row r="55" spans="1:12" ht="28.5" customHeight="1" x14ac:dyDescent="0.4">
      <c r="A55" s="22"/>
      <c r="B55" s="22"/>
      <c r="C55" s="22"/>
      <c r="D55" s="19"/>
      <c r="E55" s="19"/>
    </row>
    <row r="56" spans="1:12" ht="15" customHeight="1" x14ac:dyDescent="0.25">
      <c r="A56" s="23"/>
      <c r="B56" s="23"/>
      <c r="C56" s="23"/>
      <c r="D56" s="19"/>
      <c r="E56" s="19"/>
    </row>
    <row r="57" spans="1:12" ht="15" customHeight="1" x14ac:dyDescent="0.25">
      <c r="A57" s="23"/>
      <c r="B57" s="23"/>
      <c r="C57" s="23"/>
      <c r="D57" s="19"/>
      <c r="E57" s="19"/>
    </row>
    <row r="58" spans="1:12" ht="15" customHeight="1" x14ac:dyDescent="0.25">
      <c r="A58" s="23"/>
      <c r="B58" s="23"/>
      <c r="C58" s="23"/>
      <c r="D58" s="19"/>
      <c r="E58" s="19"/>
    </row>
    <row r="59" spans="1:12" ht="15" customHeight="1" x14ac:dyDescent="0.25">
      <c r="A59" s="23"/>
      <c r="B59" s="23"/>
      <c r="C59" s="23"/>
      <c r="D59" s="19"/>
      <c r="E59" s="19"/>
    </row>
    <row r="60" spans="1:12" ht="15" customHeight="1" x14ac:dyDescent="0.25">
      <c r="A60" s="23"/>
      <c r="B60" s="23"/>
      <c r="C60" s="23"/>
      <c r="D60" s="19"/>
      <c r="E60" s="19"/>
    </row>
    <row r="61" spans="1:12" ht="15" customHeight="1" x14ac:dyDescent="0.25">
      <c r="A61" s="23"/>
      <c r="B61" s="23"/>
      <c r="C61" s="23"/>
      <c r="D61" s="19"/>
      <c r="E61" s="19"/>
    </row>
    <row r="62" spans="1:12" ht="15" customHeight="1" x14ac:dyDescent="0.25">
      <c r="A62" s="23"/>
      <c r="B62" s="23"/>
      <c r="C62" s="23"/>
      <c r="D62" s="19"/>
      <c r="E62" s="19"/>
    </row>
    <row r="63" spans="1:12" ht="15" customHeight="1" x14ac:dyDescent="0.25">
      <c r="A63" s="19"/>
      <c r="B63" s="19"/>
      <c r="C63" s="19"/>
      <c r="D63" s="19"/>
      <c r="E63" s="19"/>
    </row>
    <row r="64" spans="1: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75" customHeight="1" x14ac:dyDescent="0.25"/>
  </sheetData>
  <protectedRanges>
    <protectedRange sqref="D5:D8 D4:G4 D9:G38 I5:I8 I4:L4 I9:L38 N5:N8 N4:Q4 N9:Q38" name="Range6_11"/>
    <protectedRange sqref="E10:G10 E15:G15 E20:G20 E25:G25 E35:G35 E30:G30 D36:G37 D4:D10 D13:D15 D11:G12 D18:D20 D16:G17 D23:D25 D21:G22 D28:D30 D26:G27 D33:D35 D31:G32 D38 J10:L10 J15:L15 J20:L20 J25:L25 J35:L35 J30:L30 I36:L37 I4:I10 I13:I15 I11:L12 I18:I20 I16:L17 I23:I25 I21:L22 I28:I30 I26:L27 I33:I35 I31:L32 I38 O10:Q10 O15:Q15 O20:Q20 O25:Q25 O35:Q35 O30:Q30 N36:Q37 N4:N10 N13:N15 N11:Q12 N18:N20 N16:Q17 N23:N25 N21:Q22 N28:N30 N26:Q27 N33:N35 N31:Q32 N38" name="Range1_1_1_10"/>
    <protectedRange sqref="E5:G8 J5:L8 O5:Q8" name="Range6_11_2"/>
  </protectedRanges>
  <mergeCells count="23">
    <mergeCell ref="D45:E45"/>
    <mergeCell ref="F45:G45"/>
    <mergeCell ref="H45:I45"/>
    <mergeCell ref="A46:C46"/>
    <mergeCell ref="D46:E46"/>
    <mergeCell ref="F46:G46"/>
    <mergeCell ref="H46:I46"/>
    <mergeCell ref="A40:C41"/>
    <mergeCell ref="D40:G41"/>
    <mergeCell ref="I40:L41"/>
    <mergeCell ref="N40:Q41"/>
    <mergeCell ref="A42:E42"/>
    <mergeCell ref="I1:M2"/>
    <mergeCell ref="M4:M38"/>
    <mergeCell ref="I39:L39"/>
    <mergeCell ref="N1:R2"/>
    <mergeCell ref="R4:R38"/>
    <mergeCell ref="N39:Q39"/>
    <mergeCell ref="H4:H38"/>
    <mergeCell ref="A1:C2"/>
    <mergeCell ref="D1:H2"/>
    <mergeCell ref="A39:C39"/>
    <mergeCell ref="D39:G39"/>
  </mergeCells>
  <pageMargins left="0.25" right="0.25" top="0.75" bottom="0.75" header="0.3" footer="0.3"/>
  <pageSetup scale="53" fitToHeight="0" orientation="landscape" horizontalDpi="1200" verticalDpi="1200" r:id="rId1"/>
  <headerFooter>
    <oddHeader>&amp;C&amp;26 6818 OF&amp;RBid Opening:
2:00pm
October 6, 2023</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27EA7-17AB-4EEC-B566-55F581D0CFDF}">
  <sheetPr>
    <tabColor theme="4" tint="0.39997558519241921"/>
    <pageSetUpPr fitToPage="1"/>
  </sheetPr>
  <dimension ref="A1:P99"/>
  <sheetViews>
    <sheetView tabSelected="1" zoomScale="85" zoomScaleNormal="85" workbookViewId="0">
      <selection sqref="A1:C2"/>
    </sheetView>
  </sheetViews>
  <sheetFormatPr defaultRowHeight="15" x14ac:dyDescent="0.25"/>
  <cols>
    <col min="1" max="2" width="12.85546875" customWidth="1"/>
    <col min="3" max="3" width="21.7109375" customWidth="1"/>
    <col min="4" max="4" width="13" customWidth="1"/>
    <col min="5" max="5" width="13.28515625" customWidth="1"/>
    <col min="6" max="6" width="16.28515625" customWidth="1"/>
    <col min="7" max="7" width="15.28515625" customWidth="1"/>
    <col min="8" max="8" width="13.42578125" customWidth="1"/>
    <col min="9" max="9" width="14.7109375" customWidth="1"/>
    <col min="10" max="10" width="15.85546875" customWidth="1"/>
    <col min="11" max="11" width="20.42578125" customWidth="1"/>
    <col min="12" max="12" width="15.42578125" customWidth="1"/>
    <col min="13" max="13" width="18" customWidth="1"/>
    <col min="14" max="14" width="17" customWidth="1"/>
    <col min="15" max="15" width="20.42578125" customWidth="1"/>
    <col min="16" max="16" width="10.7109375" customWidth="1"/>
  </cols>
  <sheetData>
    <row r="1" spans="1:16" ht="16.5" customHeight="1" thickTop="1" x14ac:dyDescent="0.25">
      <c r="A1" s="299" t="s">
        <v>32</v>
      </c>
      <c r="B1" s="212"/>
      <c r="C1" s="212"/>
      <c r="D1" s="264" t="s">
        <v>212</v>
      </c>
      <c r="E1" s="265"/>
      <c r="F1" s="265"/>
      <c r="G1" s="266"/>
      <c r="H1" s="181" t="s">
        <v>214</v>
      </c>
      <c r="I1" s="183"/>
      <c r="J1" s="183"/>
      <c r="K1" s="182"/>
      <c r="L1" s="181" t="s">
        <v>209</v>
      </c>
      <c r="M1" s="183"/>
      <c r="N1" s="183"/>
      <c r="O1" s="183"/>
      <c r="P1" s="182"/>
    </row>
    <row r="2" spans="1:16" ht="53.25" customHeight="1" thickBot="1" x14ac:dyDescent="0.3">
      <c r="A2" s="300"/>
      <c r="B2" s="301"/>
      <c r="C2" s="301"/>
      <c r="D2" s="267"/>
      <c r="E2" s="268"/>
      <c r="F2" s="268"/>
      <c r="G2" s="269"/>
      <c r="H2" s="184"/>
      <c r="I2" s="186"/>
      <c r="J2" s="186"/>
      <c r="K2" s="185"/>
      <c r="L2" s="184"/>
      <c r="M2" s="186"/>
      <c r="N2" s="186"/>
      <c r="O2" s="186"/>
      <c r="P2" s="185"/>
    </row>
    <row r="3" spans="1:16" s="154" customFormat="1" ht="16.5" thickTop="1" thickBot="1" x14ac:dyDescent="0.3">
      <c r="A3" s="270" t="s">
        <v>36</v>
      </c>
      <c r="B3" s="271" t="s">
        <v>0</v>
      </c>
      <c r="C3" s="272" t="s">
        <v>1</v>
      </c>
      <c r="D3" s="271" t="s">
        <v>2</v>
      </c>
      <c r="E3" s="273" t="s">
        <v>2</v>
      </c>
      <c r="F3" s="274" t="s">
        <v>2</v>
      </c>
      <c r="G3" s="275" t="s">
        <v>2</v>
      </c>
      <c r="H3" s="271" t="s">
        <v>2</v>
      </c>
      <c r="I3" s="273" t="s">
        <v>2</v>
      </c>
      <c r="J3" s="274" t="s">
        <v>2</v>
      </c>
      <c r="K3" s="275" t="s">
        <v>2</v>
      </c>
      <c r="L3" s="271" t="s">
        <v>2</v>
      </c>
      <c r="M3" s="273" t="s">
        <v>2</v>
      </c>
      <c r="N3" s="274" t="s">
        <v>2</v>
      </c>
      <c r="O3" s="273" t="s">
        <v>2</v>
      </c>
      <c r="P3" s="275"/>
    </row>
    <row r="4" spans="1:16" s="154" customFormat="1" ht="15.75" thickTop="1" x14ac:dyDescent="0.25">
      <c r="A4" s="164" t="s">
        <v>60</v>
      </c>
      <c r="B4" s="165" t="s">
        <v>14</v>
      </c>
      <c r="C4" s="166" t="s">
        <v>27</v>
      </c>
      <c r="D4" s="195" t="s">
        <v>23</v>
      </c>
      <c r="E4" s="276" t="s">
        <v>24</v>
      </c>
      <c r="F4" s="277" t="s">
        <v>25</v>
      </c>
      <c r="G4" s="278" t="s">
        <v>26</v>
      </c>
      <c r="H4" s="195" t="s">
        <v>23</v>
      </c>
      <c r="I4" s="276" t="s">
        <v>24</v>
      </c>
      <c r="J4" s="277" t="s">
        <v>25</v>
      </c>
      <c r="K4" s="278" t="s">
        <v>26</v>
      </c>
      <c r="L4" s="195" t="s">
        <v>23</v>
      </c>
      <c r="M4" s="276" t="s">
        <v>24</v>
      </c>
      <c r="N4" s="277" t="s">
        <v>25</v>
      </c>
      <c r="O4" s="257" t="s">
        <v>26</v>
      </c>
      <c r="P4" s="293"/>
    </row>
    <row r="5" spans="1:16" x14ac:dyDescent="0.25">
      <c r="A5" s="15" t="s">
        <v>143</v>
      </c>
      <c r="B5" s="8" t="s">
        <v>14</v>
      </c>
      <c r="C5" s="34" t="s">
        <v>27</v>
      </c>
      <c r="D5" s="292">
        <v>40893</v>
      </c>
      <c r="E5" s="3" t="s">
        <v>206</v>
      </c>
      <c r="F5" s="288">
        <v>49533</v>
      </c>
      <c r="G5" s="289">
        <v>51689</v>
      </c>
      <c r="H5" s="50">
        <v>42894</v>
      </c>
      <c r="I5" s="3" t="s">
        <v>206</v>
      </c>
      <c r="J5" s="3">
        <v>51533</v>
      </c>
      <c r="K5" s="51">
        <v>53689</v>
      </c>
      <c r="L5" s="50" t="s">
        <v>206</v>
      </c>
      <c r="M5" s="3" t="s">
        <v>206</v>
      </c>
      <c r="N5" s="3" t="s">
        <v>206</v>
      </c>
      <c r="O5" s="3" t="s">
        <v>206</v>
      </c>
      <c r="P5" s="294"/>
    </row>
    <row r="6" spans="1:16" x14ac:dyDescent="0.25">
      <c r="A6" s="26" t="s">
        <v>144</v>
      </c>
      <c r="B6" s="10" t="s">
        <v>14</v>
      </c>
      <c r="C6" s="47" t="s">
        <v>27</v>
      </c>
      <c r="D6" s="50" t="s">
        <v>206</v>
      </c>
      <c r="E6" s="3" t="s">
        <v>206</v>
      </c>
      <c r="F6" s="3" t="s">
        <v>206</v>
      </c>
      <c r="G6" s="51" t="s">
        <v>206</v>
      </c>
      <c r="H6" s="50" t="s">
        <v>206</v>
      </c>
      <c r="I6" s="3" t="s">
        <v>206</v>
      </c>
      <c r="J6" s="3" t="s">
        <v>206</v>
      </c>
      <c r="K6" s="51" t="s">
        <v>206</v>
      </c>
      <c r="L6" s="50" t="s">
        <v>206</v>
      </c>
      <c r="M6" s="3" t="s">
        <v>206</v>
      </c>
      <c r="N6" s="3" t="s">
        <v>206</v>
      </c>
      <c r="O6" s="3" t="s">
        <v>206</v>
      </c>
      <c r="P6" s="294"/>
    </row>
    <row r="7" spans="1:16" x14ac:dyDescent="0.25">
      <c r="A7" s="26" t="s">
        <v>145</v>
      </c>
      <c r="B7" s="10" t="s">
        <v>14</v>
      </c>
      <c r="C7" s="47" t="s">
        <v>27</v>
      </c>
      <c r="D7" s="292">
        <v>43412</v>
      </c>
      <c r="E7" s="288">
        <v>45293</v>
      </c>
      <c r="F7" s="288">
        <v>52052</v>
      </c>
      <c r="G7" s="289">
        <v>54208</v>
      </c>
      <c r="H7" s="50">
        <v>45442</v>
      </c>
      <c r="I7" s="3">
        <v>51294</v>
      </c>
      <c r="J7" s="3">
        <v>54139</v>
      </c>
      <c r="K7" s="51">
        <v>56297</v>
      </c>
      <c r="L7" s="50" t="s">
        <v>206</v>
      </c>
      <c r="M7" s="3" t="s">
        <v>206</v>
      </c>
      <c r="N7" s="3" t="s">
        <v>206</v>
      </c>
      <c r="O7" s="3" t="s">
        <v>206</v>
      </c>
      <c r="P7" s="294"/>
    </row>
    <row r="8" spans="1:16" ht="15.75" thickBot="1" x14ac:dyDescent="0.3">
      <c r="A8" s="12" t="s">
        <v>146</v>
      </c>
      <c r="B8" s="6" t="s">
        <v>14</v>
      </c>
      <c r="C8" s="48" t="s">
        <v>27</v>
      </c>
      <c r="D8" s="50" t="s">
        <v>206</v>
      </c>
      <c r="E8" s="288">
        <v>46431</v>
      </c>
      <c r="F8" s="288">
        <v>55071</v>
      </c>
      <c r="G8" s="289">
        <v>57227</v>
      </c>
      <c r="H8" s="50" t="s">
        <v>206</v>
      </c>
      <c r="I8" s="3">
        <v>48432</v>
      </c>
      <c r="J8" s="3">
        <v>57072</v>
      </c>
      <c r="K8" s="51">
        <v>59228</v>
      </c>
      <c r="L8" s="50" t="s">
        <v>206</v>
      </c>
      <c r="M8" s="3" t="s">
        <v>206</v>
      </c>
      <c r="N8" s="3" t="s">
        <v>206</v>
      </c>
      <c r="O8" s="3" t="s">
        <v>206</v>
      </c>
      <c r="P8" s="294"/>
    </row>
    <row r="9" spans="1:16" s="154" customFormat="1" ht="15.75" thickTop="1" x14ac:dyDescent="0.25">
      <c r="A9" s="164" t="s">
        <v>60</v>
      </c>
      <c r="B9" s="165" t="s">
        <v>14</v>
      </c>
      <c r="C9" s="166" t="s">
        <v>27</v>
      </c>
      <c r="D9" s="195" t="s">
        <v>23</v>
      </c>
      <c r="E9" s="276" t="s">
        <v>24</v>
      </c>
      <c r="F9" s="277" t="s">
        <v>25</v>
      </c>
      <c r="G9" s="278" t="s">
        <v>26</v>
      </c>
      <c r="H9" s="195" t="s">
        <v>23</v>
      </c>
      <c r="I9" s="276" t="s">
        <v>24</v>
      </c>
      <c r="J9" s="277" t="s">
        <v>25</v>
      </c>
      <c r="K9" s="278" t="s">
        <v>26</v>
      </c>
      <c r="L9" s="195" t="s">
        <v>23</v>
      </c>
      <c r="M9" s="276" t="s">
        <v>24</v>
      </c>
      <c r="N9" s="277" t="s">
        <v>25</v>
      </c>
      <c r="O9" s="257" t="s">
        <v>26</v>
      </c>
      <c r="P9" s="294"/>
    </row>
    <row r="10" spans="1:16" x14ac:dyDescent="0.25">
      <c r="A10" s="15" t="s">
        <v>147</v>
      </c>
      <c r="B10" s="8" t="s">
        <v>14</v>
      </c>
      <c r="C10" s="34" t="s">
        <v>27</v>
      </c>
      <c r="D10" s="292">
        <v>43001</v>
      </c>
      <c r="E10" s="3" t="s">
        <v>206</v>
      </c>
      <c r="F10" s="288">
        <v>51641</v>
      </c>
      <c r="G10" s="289">
        <v>53797</v>
      </c>
      <c r="H10" s="50">
        <v>45009</v>
      </c>
      <c r="I10" s="3" t="s">
        <v>206</v>
      </c>
      <c r="J10" s="3">
        <v>55702</v>
      </c>
      <c r="K10" s="51">
        <v>56883</v>
      </c>
      <c r="L10" s="50" t="s">
        <v>206</v>
      </c>
      <c r="M10" s="3" t="s">
        <v>206</v>
      </c>
      <c r="N10" s="3" t="s">
        <v>206</v>
      </c>
      <c r="O10" s="3" t="s">
        <v>206</v>
      </c>
      <c r="P10" s="294"/>
    </row>
    <row r="11" spans="1:16" x14ac:dyDescent="0.25">
      <c r="A11" s="26" t="s">
        <v>148</v>
      </c>
      <c r="B11" s="10" t="s">
        <v>14</v>
      </c>
      <c r="C11" s="47" t="s">
        <v>27</v>
      </c>
      <c r="D11" s="50" t="s">
        <v>206</v>
      </c>
      <c r="E11" s="3" t="s">
        <v>206</v>
      </c>
      <c r="F11" s="3" t="s">
        <v>206</v>
      </c>
      <c r="G11" s="51" t="s">
        <v>206</v>
      </c>
      <c r="H11" s="50" t="s">
        <v>206</v>
      </c>
      <c r="I11" s="3" t="s">
        <v>206</v>
      </c>
      <c r="J11" s="3" t="s">
        <v>206</v>
      </c>
      <c r="K11" s="51" t="s">
        <v>206</v>
      </c>
      <c r="L11" s="50" t="s">
        <v>206</v>
      </c>
      <c r="M11" s="3" t="s">
        <v>206</v>
      </c>
      <c r="N11" s="3" t="s">
        <v>206</v>
      </c>
      <c r="O11" s="3" t="s">
        <v>206</v>
      </c>
      <c r="P11" s="294"/>
    </row>
    <row r="12" spans="1:16" x14ac:dyDescent="0.25">
      <c r="A12" s="26" t="s">
        <v>149</v>
      </c>
      <c r="B12" s="10" t="s">
        <v>14</v>
      </c>
      <c r="C12" s="47" t="s">
        <v>27</v>
      </c>
      <c r="D12" s="292">
        <v>45518</v>
      </c>
      <c r="E12" s="288">
        <v>47518</v>
      </c>
      <c r="F12" s="288">
        <v>54158</v>
      </c>
      <c r="G12" s="289">
        <v>56314</v>
      </c>
      <c r="H12" s="50">
        <v>47528</v>
      </c>
      <c r="I12" s="3">
        <v>54399</v>
      </c>
      <c r="J12" s="3">
        <v>56159</v>
      </c>
      <c r="K12" s="51">
        <v>58323</v>
      </c>
      <c r="L12" s="50" t="s">
        <v>206</v>
      </c>
      <c r="M12" s="3" t="s">
        <v>206</v>
      </c>
      <c r="N12" s="3" t="s">
        <v>206</v>
      </c>
      <c r="O12" s="3" t="s">
        <v>206</v>
      </c>
      <c r="P12" s="294"/>
    </row>
    <row r="13" spans="1:16" ht="15.75" thickBot="1" x14ac:dyDescent="0.3">
      <c r="A13" s="12" t="s">
        <v>150</v>
      </c>
      <c r="B13" s="6" t="s">
        <v>14</v>
      </c>
      <c r="C13" s="48" t="s">
        <v>27</v>
      </c>
      <c r="D13" s="50" t="s">
        <v>206</v>
      </c>
      <c r="E13" s="288">
        <v>48822</v>
      </c>
      <c r="F13" s="288">
        <v>57642</v>
      </c>
      <c r="G13" s="289">
        <v>59618</v>
      </c>
      <c r="H13" s="50" t="s">
        <v>206</v>
      </c>
      <c r="I13" s="3">
        <v>50823</v>
      </c>
      <c r="J13" s="3">
        <v>59963</v>
      </c>
      <c r="K13" s="51">
        <v>61688</v>
      </c>
      <c r="L13" s="50" t="s">
        <v>206</v>
      </c>
      <c r="M13" s="3" t="s">
        <v>206</v>
      </c>
      <c r="N13" s="3" t="s">
        <v>206</v>
      </c>
      <c r="O13" s="3" t="s">
        <v>206</v>
      </c>
      <c r="P13" s="294"/>
    </row>
    <row r="14" spans="1:16" s="154" customFormat="1" ht="15.75" thickTop="1" x14ac:dyDescent="0.25">
      <c r="A14" s="164" t="s">
        <v>60</v>
      </c>
      <c r="B14" s="165" t="s">
        <v>14</v>
      </c>
      <c r="C14" s="166" t="s">
        <v>27</v>
      </c>
      <c r="D14" s="195" t="s">
        <v>23</v>
      </c>
      <c r="E14" s="276" t="s">
        <v>24</v>
      </c>
      <c r="F14" s="277" t="s">
        <v>25</v>
      </c>
      <c r="G14" s="278" t="s">
        <v>26</v>
      </c>
      <c r="H14" s="195" t="s">
        <v>23</v>
      </c>
      <c r="I14" s="276" t="s">
        <v>24</v>
      </c>
      <c r="J14" s="277" t="s">
        <v>25</v>
      </c>
      <c r="K14" s="278" t="s">
        <v>26</v>
      </c>
      <c r="L14" s="195" t="s">
        <v>23</v>
      </c>
      <c r="M14" s="276" t="s">
        <v>24</v>
      </c>
      <c r="N14" s="277" t="s">
        <v>25</v>
      </c>
      <c r="O14" s="257" t="s">
        <v>26</v>
      </c>
      <c r="P14" s="294"/>
    </row>
    <row r="15" spans="1:16" x14ac:dyDescent="0.25">
      <c r="A15" s="15" t="s">
        <v>151</v>
      </c>
      <c r="B15" s="8" t="s">
        <v>14</v>
      </c>
      <c r="C15" s="34" t="s">
        <v>27</v>
      </c>
      <c r="D15" s="292">
        <v>43182</v>
      </c>
      <c r="E15" s="3" t="s">
        <v>206</v>
      </c>
      <c r="F15" s="288">
        <v>51822</v>
      </c>
      <c r="G15" s="289">
        <v>53978</v>
      </c>
      <c r="H15" s="50">
        <v>45189</v>
      </c>
      <c r="I15" s="3" t="s">
        <v>206</v>
      </c>
      <c r="J15" s="3">
        <v>54884</v>
      </c>
      <c r="K15" s="51">
        <v>56764</v>
      </c>
      <c r="L15" s="50" t="s">
        <v>206</v>
      </c>
      <c r="M15" s="3" t="s">
        <v>206</v>
      </c>
      <c r="N15" s="3" t="s">
        <v>206</v>
      </c>
      <c r="O15" s="3" t="s">
        <v>206</v>
      </c>
      <c r="P15" s="294"/>
    </row>
    <row r="16" spans="1:16" x14ac:dyDescent="0.25">
      <c r="A16" s="26" t="s">
        <v>152</v>
      </c>
      <c r="B16" s="10" t="s">
        <v>14</v>
      </c>
      <c r="C16" s="47" t="s">
        <v>27</v>
      </c>
      <c r="D16" s="50" t="s">
        <v>206</v>
      </c>
      <c r="E16" s="3" t="s">
        <v>206</v>
      </c>
      <c r="F16" s="3" t="s">
        <v>206</v>
      </c>
      <c r="G16" s="51" t="s">
        <v>206</v>
      </c>
      <c r="H16" s="50" t="s">
        <v>206</v>
      </c>
      <c r="I16" s="3" t="s">
        <v>206</v>
      </c>
      <c r="J16" s="3" t="s">
        <v>206</v>
      </c>
      <c r="K16" s="51" t="s">
        <v>206</v>
      </c>
      <c r="L16" s="50" t="s">
        <v>206</v>
      </c>
      <c r="M16" s="3" t="s">
        <v>206</v>
      </c>
      <c r="N16" s="3" t="s">
        <v>206</v>
      </c>
      <c r="O16" s="3" t="s">
        <v>206</v>
      </c>
      <c r="P16" s="294"/>
    </row>
    <row r="17" spans="1:16" x14ac:dyDescent="0.25">
      <c r="A17" s="26" t="s">
        <v>153</v>
      </c>
      <c r="B17" s="10" t="s">
        <v>14</v>
      </c>
      <c r="C17" s="47" t="s">
        <v>27</v>
      </c>
      <c r="D17" s="292">
        <v>45709</v>
      </c>
      <c r="E17" s="288">
        <v>47709</v>
      </c>
      <c r="F17" s="288">
        <v>54349</v>
      </c>
      <c r="G17" s="289">
        <v>56505</v>
      </c>
      <c r="H17" s="50">
        <v>47719</v>
      </c>
      <c r="I17" s="3">
        <v>53697</v>
      </c>
      <c r="J17" s="3">
        <v>57435</v>
      </c>
      <c r="K17" s="51">
        <v>59592</v>
      </c>
      <c r="L17" s="50" t="s">
        <v>206</v>
      </c>
      <c r="M17" s="3" t="s">
        <v>206</v>
      </c>
      <c r="N17" s="3" t="s">
        <v>206</v>
      </c>
      <c r="O17" s="3" t="s">
        <v>206</v>
      </c>
      <c r="P17" s="294"/>
    </row>
    <row r="18" spans="1:16" ht="15.75" thickBot="1" x14ac:dyDescent="0.3">
      <c r="A18" s="12" t="s">
        <v>154</v>
      </c>
      <c r="B18" s="6" t="s">
        <v>14</v>
      </c>
      <c r="C18" s="48" t="s">
        <v>27</v>
      </c>
      <c r="D18" s="50" t="s">
        <v>206</v>
      </c>
      <c r="E18" s="288">
        <v>49002</v>
      </c>
      <c r="F18" s="288">
        <v>57642</v>
      </c>
      <c r="G18" s="289">
        <v>59798</v>
      </c>
      <c r="H18" s="50" t="s">
        <v>206</v>
      </c>
      <c r="I18" s="3">
        <v>51552</v>
      </c>
      <c r="J18" s="3">
        <v>60643</v>
      </c>
      <c r="K18" s="51">
        <v>62798</v>
      </c>
      <c r="L18" s="50" t="s">
        <v>206</v>
      </c>
      <c r="M18" s="3" t="s">
        <v>206</v>
      </c>
      <c r="N18" s="3" t="s">
        <v>206</v>
      </c>
      <c r="O18" s="3" t="s">
        <v>206</v>
      </c>
      <c r="P18" s="294"/>
    </row>
    <row r="19" spans="1:16" s="154" customFormat="1" ht="15.75" thickTop="1" x14ac:dyDescent="0.25">
      <c r="A19" s="164" t="s">
        <v>60</v>
      </c>
      <c r="B19" s="165" t="s">
        <v>14</v>
      </c>
      <c r="C19" s="166" t="s">
        <v>27</v>
      </c>
      <c r="D19" s="195" t="s">
        <v>23</v>
      </c>
      <c r="E19" s="276" t="s">
        <v>24</v>
      </c>
      <c r="F19" s="277" t="s">
        <v>25</v>
      </c>
      <c r="G19" s="278" t="s">
        <v>26</v>
      </c>
      <c r="H19" s="195" t="s">
        <v>23</v>
      </c>
      <c r="I19" s="276" t="s">
        <v>24</v>
      </c>
      <c r="J19" s="277" t="s">
        <v>25</v>
      </c>
      <c r="K19" s="278" t="s">
        <v>26</v>
      </c>
      <c r="L19" s="195" t="s">
        <v>23</v>
      </c>
      <c r="M19" s="276" t="s">
        <v>24</v>
      </c>
      <c r="N19" s="277" t="s">
        <v>25</v>
      </c>
      <c r="O19" s="257" t="s">
        <v>26</v>
      </c>
      <c r="P19" s="294"/>
    </row>
    <row r="20" spans="1:16" x14ac:dyDescent="0.25">
      <c r="A20" s="15" t="s">
        <v>155</v>
      </c>
      <c r="B20" s="8" t="s">
        <v>14</v>
      </c>
      <c r="C20" s="34" t="s">
        <v>27</v>
      </c>
      <c r="D20" s="291">
        <v>44314</v>
      </c>
      <c r="E20" s="209" t="s">
        <v>206</v>
      </c>
      <c r="F20" s="261">
        <v>52594</v>
      </c>
      <c r="G20" s="290">
        <v>55110</v>
      </c>
      <c r="H20" s="284">
        <v>46389</v>
      </c>
      <c r="I20" s="209" t="s">
        <v>206</v>
      </c>
      <c r="J20" s="209">
        <v>64957</v>
      </c>
      <c r="K20" s="285">
        <v>67111</v>
      </c>
      <c r="L20" s="284">
        <v>44830</v>
      </c>
      <c r="M20" s="209" t="s">
        <v>206</v>
      </c>
      <c r="N20" s="209">
        <v>53530</v>
      </c>
      <c r="O20" s="209">
        <v>55633</v>
      </c>
      <c r="P20" s="294"/>
    </row>
    <row r="21" spans="1:16" x14ac:dyDescent="0.25">
      <c r="A21" s="26" t="s">
        <v>156</v>
      </c>
      <c r="B21" s="10" t="s">
        <v>14</v>
      </c>
      <c r="C21" s="47" t="s">
        <v>27</v>
      </c>
      <c r="D21" s="284" t="s">
        <v>206</v>
      </c>
      <c r="E21" s="209" t="s">
        <v>206</v>
      </c>
      <c r="F21" s="209" t="s">
        <v>206</v>
      </c>
      <c r="G21" s="285" t="s">
        <v>206</v>
      </c>
      <c r="H21" s="284" t="s">
        <v>206</v>
      </c>
      <c r="I21" s="209" t="s">
        <v>206</v>
      </c>
      <c r="J21" s="209" t="s">
        <v>206</v>
      </c>
      <c r="K21" s="285" t="s">
        <v>206</v>
      </c>
      <c r="L21" s="284" t="s">
        <v>206</v>
      </c>
      <c r="M21" s="209" t="s">
        <v>206</v>
      </c>
      <c r="N21" s="209" t="s">
        <v>206</v>
      </c>
      <c r="O21" s="209" t="s">
        <v>206</v>
      </c>
      <c r="P21" s="294"/>
    </row>
    <row r="22" spans="1:16" x14ac:dyDescent="0.25">
      <c r="A22" s="26" t="s">
        <v>157</v>
      </c>
      <c r="B22" s="10" t="s">
        <v>14</v>
      </c>
      <c r="C22" s="47" t="s">
        <v>27</v>
      </c>
      <c r="D22" s="291">
        <v>46841</v>
      </c>
      <c r="E22" s="261">
        <v>48841</v>
      </c>
      <c r="F22" s="261">
        <v>55481</v>
      </c>
      <c r="G22" s="290">
        <v>57737</v>
      </c>
      <c r="H22" s="284">
        <v>48894</v>
      </c>
      <c r="I22" s="209">
        <v>54922</v>
      </c>
      <c r="J22" s="209">
        <v>57483</v>
      </c>
      <c r="K22" s="285">
        <v>59937</v>
      </c>
      <c r="L22" s="284">
        <v>47343</v>
      </c>
      <c r="M22" s="209" t="s">
        <v>206</v>
      </c>
      <c r="N22" s="209">
        <v>56083</v>
      </c>
      <c r="O22" s="209">
        <v>58233</v>
      </c>
      <c r="P22" s="294"/>
    </row>
    <row r="23" spans="1:16" ht="15.75" thickBot="1" x14ac:dyDescent="0.3">
      <c r="A23" s="12" t="s">
        <v>158</v>
      </c>
      <c r="B23" s="6" t="s">
        <v>14</v>
      </c>
      <c r="C23" s="48" t="s">
        <v>27</v>
      </c>
      <c r="D23" s="284" t="s">
        <v>206</v>
      </c>
      <c r="E23" s="261">
        <v>50405</v>
      </c>
      <c r="F23" s="261">
        <v>49045</v>
      </c>
      <c r="G23" s="290">
        <v>61201</v>
      </c>
      <c r="H23" s="284" t="s">
        <v>206</v>
      </c>
      <c r="I23" s="209">
        <v>52407</v>
      </c>
      <c r="J23" s="209">
        <v>61145</v>
      </c>
      <c r="K23" s="285">
        <v>63901</v>
      </c>
      <c r="L23" s="284" t="s">
        <v>206</v>
      </c>
      <c r="M23" s="209">
        <v>50933</v>
      </c>
      <c r="N23" s="209">
        <v>59633</v>
      </c>
      <c r="O23" s="209">
        <v>61733</v>
      </c>
      <c r="P23" s="294"/>
    </row>
    <row r="24" spans="1:16" s="154" customFormat="1" ht="15.75" thickTop="1" x14ac:dyDescent="0.25">
      <c r="A24" s="164" t="s">
        <v>60</v>
      </c>
      <c r="B24" s="165" t="s">
        <v>14</v>
      </c>
      <c r="C24" s="166" t="s">
        <v>27</v>
      </c>
      <c r="D24" s="195" t="s">
        <v>23</v>
      </c>
      <c r="E24" s="276" t="s">
        <v>24</v>
      </c>
      <c r="F24" s="277" t="s">
        <v>25</v>
      </c>
      <c r="G24" s="278" t="s">
        <v>26</v>
      </c>
      <c r="H24" s="195" t="s">
        <v>23</v>
      </c>
      <c r="I24" s="276" t="s">
        <v>24</v>
      </c>
      <c r="J24" s="277" t="s">
        <v>25</v>
      </c>
      <c r="K24" s="278" t="s">
        <v>26</v>
      </c>
      <c r="L24" s="195" t="s">
        <v>23</v>
      </c>
      <c r="M24" s="276" t="s">
        <v>24</v>
      </c>
      <c r="N24" s="277" t="s">
        <v>25</v>
      </c>
      <c r="O24" s="257" t="s">
        <v>26</v>
      </c>
      <c r="P24" s="294"/>
    </row>
    <row r="25" spans="1:16" x14ac:dyDescent="0.25">
      <c r="A25" s="15" t="s">
        <v>159</v>
      </c>
      <c r="B25" s="8" t="s">
        <v>14</v>
      </c>
      <c r="C25" s="34" t="s">
        <v>27</v>
      </c>
      <c r="D25" s="291">
        <v>44495</v>
      </c>
      <c r="E25" s="209" t="s">
        <v>206</v>
      </c>
      <c r="F25" s="261">
        <v>53135</v>
      </c>
      <c r="G25" s="290">
        <v>55291</v>
      </c>
      <c r="H25" s="284">
        <v>46945</v>
      </c>
      <c r="I25" s="209" t="s">
        <v>206</v>
      </c>
      <c r="J25" s="209">
        <v>56135</v>
      </c>
      <c r="K25" s="285">
        <v>58291</v>
      </c>
      <c r="L25" s="284" t="s">
        <v>206</v>
      </c>
      <c r="M25" s="209" t="s">
        <v>206</v>
      </c>
      <c r="N25" s="209" t="s">
        <v>206</v>
      </c>
      <c r="O25" s="209" t="s">
        <v>206</v>
      </c>
      <c r="P25" s="294"/>
    </row>
    <row r="26" spans="1:16" x14ac:dyDescent="0.25">
      <c r="A26" s="26" t="s">
        <v>160</v>
      </c>
      <c r="B26" s="10" t="s">
        <v>14</v>
      </c>
      <c r="C26" s="47" t="s">
        <v>27</v>
      </c>
      <c r="D26" s="284" t="s">
        <v>206</v>
      </c>
      <c r="E26" s="209" t="s">
        <v>206</v>
      </c>
      <c r="F26" s="209" t="s">
        <v>206</v>
      </c>
      <c r="G26" s="285" t="s">
        <v>206</v>
      </c>
      <c r="H26" s="284" t="s">
        <v>206</v>
      </c>
      <c r="I26" s="209" t="s">
        <v>206</v>
      </c>
      <c r="J26" s="209" t="s">
        <v>206</v>
      </c>
      <c r="K26" s="285" t="s">
        <v>206</v>
      </c>
      <c r="L26" s="284" t="s">
        <v>206</v>
      </c>
      <c r="M26" s="209" t="s">
        <v>206</v>
      </c>
      <c r="N26" s="209" t="s">
        <v>206</v>
      </c>
      <c r="O26" s="209" t="s">
        <v>206</v>
      </c>
      <c r="P26" s="294"/>
    </row>
    <row r="27" spans="1:16" x14ac:dyDescent="0.25">
      <c r="A27" s="26" t="s">
        <v>161</v>
      </c>
      <c r="B27" s="10" t="s">
        <v>14</v>
      </c>
      <c r="C27" s="47" t="s">
        <v>27</v>
      </c>
      <c r="D27" s="291">
        <v>47030</v>
      </c>
      <c r="E27" s="261">
        <v>49030</v>
      </c>
      <c r="F27" s="261">
        <v>55670</v>
      </c>
      <c r="G27" s="290">
        <v>57826</v>
      </c>
      <c r="H27" s="284">
        <v>49300</v>
      </c>
      <c r="I27" s="209">
        <v>54912</v>
      </c>
      <c r="J27" s="209">
        <v>62081</v>
      </c>
      <c r="K27" s="285">
        <v>64297</v>
      </c>
      <c r="L27" s="284">
        <v>47630</v>
      </c>
      <c r="M27" s="209" t="s">
        <v>206</v>
      </c>
      <c r="N27" s="209">
        <v>56230</v>
      </c>
      <c r="O27" s="209">
        <v>58330</v>
      </c>
      <c r="P27" s="294"/>
    </row>
    <row r="28" spans="1:16" ht="15.75" thickBot="1" x14ac:dyDescent="0.3">
      <c r="A28" s="12" t="s">
        <v>162</v>
      </c>
      <c r="B28" s="6" t="s">
        <v>14</v>
      </c>
      <c r="C28" s="48" t="s">
        <v>27</v>
      </c>
      <c r="D28" s="284" t="s">
        <v>206</v>
      </c>
      <c r="E28" s="261">
        <v>50591</v>
      </c>
      <c r="F28" s="261">
        <v>59231</v>
      </c>
      <c r="G28" s="290">
        <v>61387</v>
      </c>
      <c r="H28" s="284" t="s">
        <v>206</v>
      </c>
      <c r="I28" s="209">
        <v>52951</v>
      </c>
      <c r="J28" s="209">
        <v>61931</v>
      </c>
      <c r="K28" s="285">
        <v>64242</v>
      </c>
      <c r="L28" s="284" t="s">
        <v>206</v>
      </c>
      <c r="M28" s="209">
        <v>51133</v>
      </c>
      <c r="N28" s="209">
        <v>59833</v>
      </c>
      <c r="O28" s="209">
        <v>61933</v>
      </c>
      <c r="P28" s="294"/>
    </row>
    <row r="29" spans="1:16" s="154" customFormat="1" ht="15.75" thickTop="1" x14ac:dyDescent="0.25">
      <c r="A29" s="164" t="s">
        <v>61</v>
      </c>
      <c r="B29" s="165" t="s">
        <v>14</v>
      </c>
      <c r="C29" s="166" t="s">
        <v>28</v>
      </c>
      <c r="D29" s="195" t="s">
        <v>23</v>
      </c>
      <c r="E29" s="276" t="s">
        <v>24</v>
      </c>
      <c r="F29" s="277" t="s">
        <v>25</v>
      </c>
      <c r="G29" s="278" t="s">
        <v>26</v>
      </c>
      <c r="H29" s="195" t="s">
        <v>23</v>
      </c>
      <c r="I29" s="276" t="s">
        <v>24</v>
      </c>
      <c r="J29" s="277" t="s">
        <v>25</v>
      </c>
      <c r="K29" s="278" t="s">
        <v>26</v>
      </c>
      <c r="L29" s="195" t="s">
        <v>23</v>
      </c>
      <c r="M29" s="276" t="s">
        <v>24</v>
      </c>
      <c r="N29" s="277" t="s">
        <v>25</v>
      </c>
      <c r="O29" s="257" t="s">
        <v>26</v>
      </c>
      <c r="P29" s="294"/>
    </row>
    <row r="30" spans="1:16" x14ac:dyDescent="0.25">
      <c r="A30" s="15" t="s">
        <v>163</v>
      </c>
      <c r="B30" s="8" t="s">
        <v>14</v>
      </c>
      <c r="C30" s="34" t="s">
        <v>28</v>
      </c>
      <c r="D30" s="50">
        <v>41837</v>
      </c>
      <c r="E30" s="3" t="s">
        <v>206</v>
      </c>
      <c r="F30" s="288">
        <v>50477</v>
      </c>
      <c r="G30" s="289">
        <v>52633</v>
      </c>
      <c r="H30" s="50">
        <v>43929</v>
      </c>
      <c r="I30" s="3" t="s">
        <v>206</v>
      </c>
      <c r="J30" s="3">
        <v>52963</v>
      </c>
      <c r="K30" s="51">
        <v>54917</v>
      </c>
      <c r="L30" s="50" t="s">
        <v>206</v>
      </c>
      <c r="M30" s="3" t="s">
        <v>206</v>
      </c>
      <c r="N30" s="3" t="s">
        <v>206</v>
      </c>
      <c r="O30" s="3" t="s">
        <v>206</v>
      </c>
      <c r="P30" s="294"/>
    </row>
    <row r="31" spans="1:16" x14ac:dyDescent="0.25">
      <c r="A31" s="15" t="s">
        <v>164</v>
      </c>
      <c r="B31" s="8" t="s">
        <v>14</v>
      </c>
      <c r="C31" s="34" t="s">
        <v>28</v>
      </c>
      <c r="D31" s="292" t="s">
        <v>206</v>
      </c>
      <c r="E31" s="3" t="s">
        <v>206</v>
      </c>
      <c r="F31" s="3" t="s">
        <v>206</v>
      </c>
      <c r="G31" s="51" t="s">
        <v>206</v>
      </c>
      <c r="H31" s="50" t="s">
        <v>206</v>
      </c>
      <c r="I31" s="3" t="s">
        <v>206</v>
      </c>
      <c r="J31" s="3" t="s">
        <v>206</v>
      </c>
      <c r="K31" s="51">
        <v>57614</v>
      </c>
      <c r="L31" s="50" t="s">
        <v>206</v>
      </c>
      <c r="M31" s="3" t="s">
        <v>206</v>
      </c>
      <c r="N31" s="3" t="s">
        <v>206</v>
      </c>
      <c r="O31" s="3" t="s">
        <v>206</v>
      </c>
      <c r="P31" s="294"/>
    </row>
    <row r="32" spans="1:16" x14ac:dyDescent="0.25">
      <c r="A32" s="15" t="s">
        <v>165</v>
      </c>
      <c r="B32" s="8" t="s">
        <v>14</v>
      </c>
      <c r="C32" s="34" t="s">
        <v>28</v>
      </c>
      <c r="D32" s="292">
        <v>44364</v>
      </c>
      <c r="E32" s="288">
        <v>46489</v>
      </c>
      <c r="F32" s="288">
        <v>53004</v>
      </c>
      <c r="G32" s="289">
        <v>55160</v>
      </c>
      <c r="H32" s="50">
        <v>46950</v>
      </c>
      <c r="I32" s="3">
        <v>53045</v>
      </c>
      <c r="J32" s="3">
        <v>55991</v>
      </c>
      <c r="K32" s="51">
        <v>69994</v>
      </c>
      <c r="L32" s="50" t="s">
        <v>206</v>
      </c>
      <c r="M32" s="3" t="s">
        <v>206</v>
      </c>
      <c r="N32" s="3" t="s">
        <v>206</v>
      </c>
      <c r="O32" s="3" t="s">
        <v>206</v>
      </c>
      <c r="P32" s="294"/>
    </row>
    <row r="33" spans="1:16" x14ac:dyDescent="0.25">
      <c r="A33" s="15" t="s">
        <v>166</v>
      </c>
      <c r="B33" s="8" t="s">
        <v>14</v>
      </c>
      <c r="C33" s="34" t="s">
        <v>28</v>
      </c>
      <c r="D33" s="50" t="s">
        <v>206</v>
      </c>
      <c r="E33" s="3">
        <v>47383</v>
      </c>
      <c r="F33" s="3">
        <v>56023</v>
      </c>
      <c r="G33" s="51">
        <v>58179</v>
      </c>
      <c r="H33" s="50" t="s">
        <v>206</v>
      </c>
      <c r="I33" s="3">
        <v>49833</v>
      </c>
      <c r="J33" s="3">
        <v>58320</v>
      </c>
      <c r="K33" s="51" t="s">
        <v>206</v>
      </c>
      <c r="L33" s="50" t="s">
        <v>206</v>
      </c>
      <c r="M33" s="3" t="s">
        <v>206</v>
      </c>
      <c r="N33" s="3" t="s">
        <v>206</v>
      </c>
      <c r="O33" s="3" t="s">
        <v>206</v>
      </c>
      <c r="P33" s="294"/>
    </row>
    <row r="34" spans="1:16" x14ac:dyDescent="0.25">
      <c r="A34" s="15" t="s">
        <v>167</v>
      </c>
      <c r="B34" s="8" t="s">
        <v>14</v>
      </c>
      <c r="C34" s="34" t="s">
        <v>28</v>
      </c>
      <c r="D34" s="292">
        <v>43182</v>
      </c>
      <c r="E34" s="3" t="s">
        <v>206</v>
      </c>
      <c r="F34" s="3" t="s">
        <v>206</v>
      </c>
      <c r="G34" s="51">
        <v>53978</v>
      </c>
      <c r="H34" s="50">
        <v>46286</v>
      </c>
      <c r="I34" s="3" t="s">
        <v>206</v>
      </c>
      <c r="J34" s="3">
        <v>54908</v>
      </c>
      <c r="K34" s="51">
        <v>58004</v>
      </c>
      <c r="L34" s="50" t="s">
        <v>206</v>
      </c>
      <c r="M34" s="3" t="s">
        <v>206</v>
      </c>
      <c r="N34" s="3" t="s">
        <v>206</v>
      </c>
      <c r="O34" s="3" t="s">
        <v>206</v>
      </c>
      <c r="P34" s="294"/>
    </row>
    <row r="35" spans="1:16" x14ac:dyDescent="0.25">
      <c r="A35" s="26" t="s">
        <v>168</v>
      </c>
      <c r="B35" s="10" t="s">
        <v>14</v>
      </c>
      <c r="C35" s="47" t="s">
        <v>28</v>
      </c>
      <c r="D35" s="50" t="s">
        <v>206</v>
      </c>
      <c r="E35" s="3" t="s">
        <v>206</v>
      </c>
      <c r="F35" s="288">
        <v>51822</v>
      </c>
      <c r="G35" s="51" t="s">
        <v>206</v>
      </c>
      <c r="H35" s="50" t="s">
        <v>206</v>
      </c>
      <c r="I35" s="3" t="s">
        <v>206</v>
      </c>
      <c r="J35" s="3" t="s">
        <v>206</v>
      </c>
      <c r="K35" s="51" t="s">
        <v>206</v>
      </c>
      <c r="L35" s="50" t="s">
        <v>206</v>
      </c>
      <c r="M35" s="3" t="s">
        <v>206</v>
      </c>
      <c r="N35" s="3" t="s">
        <v>206</v>
      </c>
      <c r="O35" s="3" t="s">
        <v>206</v>
      </c>
      <c r="P35" s="294"/>
    </row>
    <row r="36" spans="1:16" x14ac:dyDescent="0.25">
      <c r="A36" s="26" t="s">
        <v>169</v>
      </c>
      <c r="B36" s="10" t="s">
        <v>14</v>
      </c>
      <c r="C36" s="47" t="s">
        <v>28</v>
      </c>
      <c r="D36" s="292">
        <v>45709</v>
      </c>
      <c r="E36" s="288">
        <v>47129</v>
      </c>
      <c r="F36" s="288">
        <v>54349</v>
      </c>
      <c r="G36" s="289">
        <v>56505</v>
      </c>
      <c r="H36" s="50">
        <v>47907</v>
      </c>
      <c r="I36" s="3" t="s">
        <v>206</v>
      </c>
      <c r="J36" s="3">
        <v>56943</v>
      </c>
      <c r="K36" s="51">
        <v>59505</v>
      </c>
      <c r="L36" s="50" t="s">
        <v>206</v>
      </c>
      <c r="M36" s="3" t="s">
        <v>206</v>
      </c>
      <c r="N36" s="3" t="s">
        <v>206</v>
      </c>
      <c r="O36" s="3" t="s">
        <v>206</v>
      </c>
      <c r="P36" s="294"/>
    </row>
    <row r="37" spans="1:16" ht="15.75" thickBot="1" x14ac:dyDescent="0.3">
      <c r="A37" s="12" t="s">
        <v>170</v>
      </c>
      <c r="B37" s="6" t="s">
        <v>14</v>
      </c>
      <c r="C37" s="48" t="s">
        <v>28</v>
      </c>
      <c r="D37" s="50" t="s">
        <v>206</v>
      </c>
      <c r="E37" s="288">
        <v>48244</v>
      </c>
      <c r="F37" s="288">
        <v>56884</v>
      </c>
      <c r="G37" s="289">
        <v>59040</v>
      </c>
      <c r="H37" s="50" t="s">
        <v>206</v>
      </c>
      <c r="I37" s="3">
        <v>50744</v>
      </c>
      <c r="J37" s="3">
        <v>59385</v>
      </c>
      <c r="K37" s="51">
        <v>62041</v>
      </c>
      <c r="L37" s="50" t="s">
        <v>206</v>
      </c>
      <c r="M37" s="3" t="s">
        <v>206</v>
      </c>
      <c r="N37" s="3" t="s">
        <v>206</v>
      </c>
      <c r="O37" s="3" t="s">
        <v>206</v>
      </c>
      <c r="P37" s="294"/>
    </row>
    <row r="38" spans="1:16" s="154" customFormat="1" ht="15.75" thickTop="1" x14ac:dyDescent="0.25">
      <c r="A38" s="164" t="s">
        <v>61</v>
      </c>
      <c r="B38" s="165" t="s">
        <v>14</v>
      </c>
      <c r="C38" s="166" t="s">
        <v>28</v>
      </c>
      <c r="D38" s="195" t="s">
        <v>23</v>
      </c>
      <c r="E38" s="276" t="s">
        <v>24</v>
      </c>
      <c r="F38" s="277" t="s">
        <v>25</v>
      </c>
      <c r="G38" s="278" t="s">
        <v>26</v>
      </c>
      <c r="H38" s="195" t="s">
        <v>23</v>
      </c>
      <c r="I38" s="276" t="s">
        <v>24</v>
      </c>
      <c r="J38" s="277" t="s">
        <v>25</v>
      </c>
      <c r="K38" s="278" t="s">
        <v>26</v>
      </c>
      <c r="L38" s="195" t="s">
        <v>23</v>
      </c>
      <c r="M38" s="276" t="s">
        <v>24</v>
      </c>
      <c r="N38" s="277" t="s">
        <v>25</v>
      </c>
      <c r="O38" s="257" t="s">
        <v>26</v>
      </c>
      <c r="P38" s="294"/>
    </row>
    <row r="39" spans="1:16" x14ac:dyDescent="0.25">
      <c r="A39" s="15" t="s">
        <v>171</v>
      </c>
      <c r="B39" s="8" t="s">
        <v>14</v>
      </c>
      <c r="C39" s="34" t="s">
        <v>28</v>
      </c>
      <c r="D39" s="292">
        <v>43940</v>
      </c>
      <c r="E39" s="3" t="s">
        <v>206</v>
      </c>
      <c r="F39" s="288">
        <v>52580</v>
      </c>
      <c r="G39" s="289">
        <v>54701</v>
      </c>
      <c r="H39" s="50">
        <v>46440</v>
      </c>
      <c r="I39" s="3" t="s">
        <v>206</v>
      </c>
      <c r="J39" s="3">
        <v>54851</v>
      </c>
      <c r="K39" s="51" t="s">
        <v>206</v>
      </c>
      <c r="L39" s="50" t="s">
        <v>206</v>
      </c>
      <c r="M39" s="3" t="s">
        <v>206</v>
      </c>
      <c r="N39" s="3" t="s">
        <v>206</v>
      </c>
      <c r="O39" s="3" t="s">
        <v>206</v>
      </c>
      <c r="P39" s="294"/>
    </row>
    <row r="40" spans="1:16" x14ac:dyDescent="0.25">
      <c r="A40" s="26" t="s">
        <v>172</v>
      </c>
      <c r="B40" s="10" t="s">
        <v>14</v>
      </c>
      <c r="C40" s="47" t="s">
        <v>28</v>
      </c>
      <c r="D40" s="50" t="s">
        <v>206</v>
      </c>
      <c r="E40" s="3" t="s">
        <v>206</v>
      </c>
      <c r="F40" s="3" t="s">
        <v>206</v>
      </c>
      <c r="G40" s="51" t="s">
        <v>206</v>
      </c>
      <c r="H40" s="50" t="s">
        <v>206</v>
      </c>
      <c r="I40" s="3" t="s">
        <v>206</v>
      </c>
      <c r="J40" s="3" t="s">
        <v>206</v>
      </c>
      <c r="K40" s="51" t="s">
        <v>206</v>
      </c>
      <c r="L40" s="50" t="s">
        <v>206</v>
      </c>
      <c r="M40" s="3" t="s">
        <v>206</v>
      </c>
      <c r="N40" s="3" t="s">
        <v>206</v>
      </c>
      <c r="O40" s="3" t="s">
        <v>206</v>
      </c>
      <c r="P40" s="294"/>
    </row>
    <row r="41" spans="1:16" x14ac:dyDescent="0.25">
      <c r="A41" s="26" t="s">
        <v>173</v>
      </c>
      <c r="B41" s="10" t="s">
        <v>14</v>
      </c>
      <c r="C41" s="47" t="s">
        <v>28</v>
      </c>
      <c r="D41" s="292">
        <v>46475</v>
      </c>
      <c r="E41" s="288">
        <v>48711</v>
      </c>
      <c r="F41" s="288">
        <v>55115</v>
      </c>
      <c r="G41" s="289">
        <v>57271</v>
      </c>
      <c r="H41" s="50">
        <v>48975</v>
      </c>
      <c r="I41" s="3" t="s">
        <v>206</v>
      </c>
      <c r="J41" s="3">
        <v>57995</v>
      </c>
      <c r="K41" s="51">
        <v>59712</v>
      </c>
      <c r="L41" s="50" t="s">
        <v>206</v>
      </c>
      <c r="M41" s="3" t="s">
        <v>206</v>
      </c>
      <c r="N41" s="3" t="s">
        <v>206</v>
      </c>
      <c r="O41" s="3" t="s">
        <v>206</v>
      </c>
      <c r="P41" s="294"/>
    </row>
    <row r="42" spans="1:16" ht="15.75" thickBot="1" x14ac:dyDescent="0.3">
      <c r="A42" s="12" t="s">
        <v>174</v>
      </c>
      <c r="B42" s="6" t="s">
        <v>14</v>
      </c>
      <c r="C42" s="48" t="s">
        <v>28</v>
      </c>
      <c r="D42" s="50" t="s">
        <v>206</v>
      </c>
      <c r="E42" s="288">
        <v>49765</v>
      </c>
      <c r="F42" s="288">
        <v>58405</v>
      </c>
      <c r="G42" s="289">
        <v>60561</v>
      </c>
      <c r="H42" s="50" t="s">
        <v>206</v>
      </c>
      <c r="I42" s="3">
        <v>51956</v>
      </c>
      <c r="J42" s="3">
        <v>60945</v>
      </c>
      <c r="K42" s="51">
        <v>63651</v>
      </c>
      <c r="L42" s="50" t="s">
        <v>206</v>
      </c>
      <c r="M42" s="3" t="s">
        <v>206</v>
      </c>
      <c r="N42" s="3" t="s">
        <v>206</v>
      </c>
      <c r="O42" s="3" t="s">
        <v>206</v>
      </c>
      <c r="P42" s="294"/>
    </row>
    <row r="43" spans="1:16" s="154" customFormat="1" ht="15.75" thickTop="1" x14ac:dyDescent="0.25">
      <c r="A43" s="164" t="s">
        <v>61</v>
      </c>
      <c r="B43" s="165" t="s">
        <v>14</v>
      </c>
      <c r="C43" s="166" t="s">
        <v>28</v>
      </c>
      <c r="D43" s="195" t="s">
        <v>23</v>
      </c>
      <c r="E43" s="276" t="s">
        <v>24</v>
      </c>
      <c r="F43" s="277" t="s">
        <v>25</v>
      </c>
      <c r="G43" s="278" t="s">
        <v>26</v>
      </c>
      <c r="H43" s="195" t="s">
        <v>23</v>
      </c>
      <c r="I43" s="276" t="s">
        <v>24</v>
      </c>
      <c r="J43" s="277" t="s">
        <v>25</v>
      </c>
      <c r="K43" s="278" t="s">
        <v>26</v>
      </c>
      <c r="L43" s="195" t="s">
        <v>23</v>
      </c>
      <c r="M43" s="276" t="s">
        <v>24</v>
      </c>
      <c r="N43" s="277" t="s">
        <v>25</v>
      </c>
      <c r="O43" s="257" t="s">
        <v>26</v>
      </c>
      <c r="P43" s="294"/>
    </row>
    <row r="44" spans="1:16" x14ac:dyDescent="0.25">
      <c r="A44" s="15" t="s">
        <v>175</v>
      </c>
      <c r="B44" s="8" t="s">
        <v>14</v>
      </c>
      <c r="C44" s="34" t="s">
        <v>28</v>
      </c>
      <c r="D44" s="292">
        <v>44129</v>
      </c>
      <c r="E44" s="3" t="s">
        <v>206</v>
      </c>
      <c r="F44" s="288">
        <v>52769</v>
      </c>
      <c r="G44" s="289">
        <v>54925</v>
      </c>
      <c r="H44" s="50">
        <v>47121</v>
      </c>
      <c r="I44" s="3" t="s">
        <v>206</v>
      </c>
      <c r="J44" s="3">
        <v>55967</v>
      </c>
      <c r="K44" s="51">
        <v>57925</v>
      </c>
      <c r="L44" s="50" t="s">
        <v>206</v>
      </c>
      <c r="M44" s="3" t="s">
        <v>206</v>
      </c>
      <c r="N44" s="3" t="s">
        <v>206</v>
      </c>
      <c r="O44" s="3" t="s">
        <v>206</v>
      </c>
      <c r="P44" s="294"/>
    </row>
    <row r="45" spans="1:16" x14ac:dyDescent="0.25">
      <c r="A45" s="15" t="s">
        <v>176</v>
      </c>
      <c r="B45" s="8" t="s">
        <v>14</v>
      </c>
      <c r="C45" s="34" t="s">
        <v>28</v>
      </c>
      <c r="D45" s="50" t="s">
        <v>206</v>
      </c>
      <c r="E45" s="3" t="s">
        <v>206</v>
      </c>
      <c r="F45" s="3" t="s">
        <v>206</v>
      </c>
      <c r="G45" s="51" t="s">
        <v>206</v>
      </c>
      <c r="H45" s="50" t="s">
        <v>206</v>
      </c>
      <c r="I45" s="3" t="s">
        <v>206</v>
      </c>
      <c r="J45" s="3" t="s">
        <v>206</v>
      </c>
      <c r="K45" s="51" t="s">
        <v>206</v>
      </c>
      <c r="L45" s="50" t="s">
        <v>206</v>
      </c>
      <c r="M45" s="3" t="s">
        <v>206</v>
      </c>
      <c r="N45" s="3" t="s">
        <v>206</v>
      </c>
      <c r="O45" s="3" t="s">
        <v>206</v>
      </c>
      <c r="P45" s="294"/>
    </row>
    <row r="46" spans="1:16" x14ac:dyDescent="0.25">
      <c r="A46" s="15" t="s">
        <v>177</v>
      </c>
      <c r="B46" s="8" t="s">
        <v>14</v>
      </c>
      <c r="C46" s="34" t="s">
        <v>28</v>
      </c>
      <c r="D46" s="292">
        <v>46647</v>
      </c>
      <c r="E46" s="288">
        <v>49012</v>
      </c>
      <c r="F46" s="288">
        <v>55287</v>
      </c>
      <c r="G46" s="289">
        <v>57643</v>
      </c>
      <c r="H46" s="50">
        <v>48975</v>
      </c>
      <c r="I46" s="3" t="s">
        <v>206</v>
      </c>
      <c r="J46" s="3">
        <v>58287</v>
      </c>
      <c r="K46" s="51">
        <v>60443</v>
      </c>
      <c r="L46" s="50" t="s">
        <v>206</v>
      </c>
      <c r="M46" s="3" t="s">
        <v>206</v>
      </c>
      <c r="N46" s="3" t="s">
        <v>206</v>
      </c>
      <c r="O46" s="3" t="s">
        <v>206</v>
      </c>
      <c r="P46" s="294"/>
    </row>
    <row r="47" spans="1:16" x14ac:dyDescent="0.25">
      <c r="A47" s="15" t="s">
        <v>178</v>
      </c>
      <c r="B47" s="8" t="s">
        <v>14</v>
      </c>
      <c r="C47" s="34" t="s">
        <v>28</v>
      </c>
      <c r="D47" s="50" t="s">
        <v>206</v>
      </c>
      <c r="E47" s="288">
        <v>49954</v>
      </c>
      <c r="F47" s="288">
        <v>58594</v>
      </c>
      <c r="G47" s="289">
        <v>60750</v>
      </c>
      <c r="H47" s="50" t="s">
        <v>206</v>
      </c>
      <c r="I47" s="3">
        <v>52955</v>
      </c>
      <c r="J47" s="3">
        <v>61094</v>
      </c>
      <c r="K47" s="51">
        <v>63570</v>
      </c>
      <c r="L47" s="50" t="s">
        <v>206</v>
      </c>
      <c r="M47" s="3" t="s">
        <v>206</v>
      </c>
      <c r="N47" s="3" t="s">
        <v>206</v>
      </c>
      <c r="O47" s="3" t="s">
        <v>206</v>
      </c>
      <c r="P47" s="294"/>
    </row>
    <row r="48" spans="1:16" x14ac:dyDescent="0.25">
      <c r="A48" s="15" t="s">
        <v>179</v>
      </c>
      <c r="B48" s="8" t="s">
        <v>14</v>
      </c>
      <c r="C48" s="34" t="s">
        <v>28</v>
      </c>
      <c r="D48" s="50" t="s">
        <v>206</v>
      </c>
      <c r="E48" s="3" t="s">
        <v>206</v>
      </c>
      <c r="F48" s="3">
        <v>54513</v>
      </c>
      <c r="G48" s="51">
        <v>56669</v>
      </c>
      <c r="H48" s="50" t="s">
        <v>206</v>
      </c>
      <c r="I48" s="3" t="s">
        <v>206</v>
      </c>
      <c r="J48" s="3">
        <v>57513</v>
      </c>
      <c r="K48" s="51">
        <v>59669</v>
      </c>
      <c r="L48" s="50" t="s">
        <v>206</v>
      </c>
      <c r="M48" s="3" t="s">
        <v>206</v>
      </c>
      <c r="N48" s="3" t="s">
        <v>206</v>
      </c>
      <c r="O48" s="3" t="s">
        <v>206</v>
      </c>
      <c r="P48" s="294"/>
    </row>
    <row r="49" spans="1:16" x14ac:dyDescent="0.25">
      <c r="A49" s="26" t="s">
        <v>180</v>
      </c>
      <c r="B49" s="10" t="s">
        <v>14</v>
      </c>
      <c r="C49" s="47" t="s">
        <v>28</v>
      </c>
      <c r="D49" s="50" t="s">
        <v>206</v>
      </c>
      <c r="E49" s="3" t="s">
        <v>206</v>
      </c>
      <c r="F49" s="3" t="s">
        <v>206</v>
      </c>
      <c r="G49" s="51" t="s">
        <v>206</v>
      </c>
      <c r="H49" s="50" t="s">
        <v>206</v>
      </c>
      <c r="I49" s="3" t="s">
        <v>206</v>
      </c>
      <c r="J49" s="3" t="s">
        <v>206</v>
      </c>
      <c r="K49" s="51" t="s">
        <v>206</v>
      </c>
      <c r="L49" s="50" t="s">
        <v>206</v>
      </c>
      <c r="M49" s="3" t="s">
        <v>206</v>
      </c>
      <c r="N49" s="3" t="s">
        <v>206</v>
      </c>
      <c r="O49" s="3" t="s">
        <v>206</v>
      </c>
      <c r="P49" s="294"/>
    </row>
    <row r="50" spans="1:16" x14ac:dyDescent="0.25">
      <c r="A50" s="26" t="s">
        <v>181</v>
      </c>
      <c r="B50" s="10" t="s">
        <v>14</v>
      </c>
      <c r="C50" s="47" t="s">
        <v>28</v>
      </c>
      <c r="D50" s="292">
        <v>47987</v>
      </c>
      <c r="E50" s="3" t="s">
        <v>206</v>
      </c>
      <c r="F50" s="288">
        <v>56627</v>
      </c>
      <c r="G50" s="289">
        <v>58783</v>
      </c>
      <c r="H50" s="50">
        <v>49999</v>
      </c>
      <c r="I50" s="3" t="s">
        <v>206</v>
      </c>
      <c r="J50" s="3">
        <v>59926</v>
      </c>
      <c r="K50" s="51">
        <v>61887</v>
      </c>
      <c r="L50" s="50" t="s">
        <v>206</v>
      </c>
      <c r="M50" s="3" t="s">
        <v>206</v>
      </c>
      <c r="N50" s="3" t="s">
        <v>206</v>
      </c>
      <c r="O50" s="3" t="s">
        <v>206</v>
      </c>
      <c r="P50" s="294"/>
    </row>
    <row r="51" spans="1:16" ht="15.75" thickBot="1" x14ac:dyDescent="0.3">
      <c r="A51" s="12" t="s">
        <v>182</v>
      </c>
      <c r="B51" s="6" t="s">
        <v>14</v>
      </c>
      <c r="C51" s="48" t="s">
        <v>28</v>
      </c>
      <c r="D51" s="50" t="s">
        <v>206</v>
      </c>
      <c r="E51" s="288">
        <v>50703</v>
      </c>
      <c r="F51" s="288">
        <v>59343</v>
      </c>
      <c r="G51" s="289">
        <v>61499</v>
      </c>
      <c r="H51" s="50" t="s">
        <v>206</v>
      </c>
      <c r="I51" s="3">
        <v>53703</v>
      </c>
      <c r="J51" s="3">
        <v>61943</v>
      </c>
      <c r="K51" s="51">
        <v>64499</v>
      </c>
      <c r="L51" s="50" t="s">
        <v>206</v>
      </c>
      <c r="M51" s="3" t="s">
        <v>206</v>
      </c>
      <c r="N51" s="3" t="s">
        <v>206</v>
      </c>
      <c r="O51" s="3" t="s">
        <v>206</v>
      </c>
      <c r="P51" s="294"/>
    </row>
    <row r="52" spans="1:16" s="154" customFormat="1" ht="15.75" thickTop="1" x14ac:dyDescent="0.25">
      <c r="A52" s="164" t="s">
        <v>61</v>
      </c>
      <c r="B52" s="165" t="s">
        <v>14</v>
      </c>
      <c r="C52" s="166" t="s">
        <v>28</v>
      </c>
      <c r="D52" s="195" t="s">
        <v>23</v>
      </c>
      <c r="E52" s="276" t="s">
        <v>24</v>
      </c>
      <c r="F52" s="277" t="s">
        <v>25</v>
      </c>
      <c r="G52" s="278" t="s">
        <v>26</v>
      </c>
      <c r="H52" s="195" t="s">
        <v>23</v>
      </c>
      <c r="I52" s="276" t="s">
        <v>24</v>
      </c>
      <c r="J52" s="277" t="s">
        <v>25</v>
      </c>
      <c r="K52" s="278" t="s">
        <v>26</v>
      </c>
      <c r="L52" s="195" t="s">
        <v>23</v>
      </c>
      <c r="M52" s="276" t="s">
        <v>24</v>
      </c>
      <c r="N52" s="277" t="s">
        <v>25</v>
      </c>
      <c r="O52" s="257" t="s">
        <v>26</v>
      </c>
      <c r="P52" s="294"/>
    </row>
    <row r="53" spans="1:16" x14ac:dyDescent="0.25">
      <c r="A53" s="15" t="s">
        <v>183</v>
      </c>
      <c r="B53" s="8" t="s">
        <v>14</v>
      </c>
      <c r="C53" s="34" t="s">
        <v>28</v>
      </c>
      <c r="D53" s="292">
        <v>45266</v>
      </c>
      <c r="E53" s="3" t="s">
        <v>206</v>
      </c>
      <c r="F53" s="288">
        <v>53906</v>
      </c>
      <c r="G53" s="289">
        <v>56062</v>
      </c>
      <c r="H53" s="50">
        <v>48266</v>
      </c>
      <c r="I53" s="3" t="s">
        <v>206</v>
      </c>
      <c r="J53" s="3">
        <v>56906</v>
      </c>
      <c r="K53" s="51">
        <v>59063</v>
      </c>
      <c r="L53" s="50" t="s">
        <v>206</v>
      </c>
      <c r="M53" s="3" t="s">
        <v>206</v>
      </c>
      <c r="N53" s="3" t="s">
        <v>206</v>
      </c>
      <c r="O53" s="3" t="s">
        <v>206</v>
      </c>
      <c r="P53" s="294"/>
    </row>
    <row r="54" spans="1:16" x14ac:dyDescent="0.25">
      <c r="A54" s="26" t="s">
        <v>184</v>
      </c>
      <c r="B54" s="10" t="s">
        <v>14</v>
      </c>
      <c r="C54" s="47" t="s">
        <v>28</v>
      </c>
      <c r="D54" s="50" t="s">
        <v>206</v>
      </c>
      <c r="E54" s="3" t="s">
        <v>206</v>
      </c>
      <c r="F54" s="3" t="s">
        <v>206</v>
      </c>
      <c r="G54" s="51" t="s">
        <v>206</v>
      </c>
      <c r="H54" s="50" t="s">
        <v>206</v>
      </c>
      <c r="I54" s="3" t="s">
        <v>206</v>
      </c>
      <c r="J54" s="3" t="s">
        <v>206</v>
      </c>
      <c r="K54" s="51" t="s">
        <v>206</v>
      </c>
      <c r="L54" s="50" t="s">
        <v>206</v>
      </c>
      <c r="M54" s="3" t="s">
        <v>206</v>
      </c>
      <c r="N54" s="3" t="s">
        <v>206</v>
      </c>
      <c r="O54" s="3" t="s">
        <v>206</v>
      </c>
      <c r="P54" s="294"/>
    </row>
    <row r="55" spans="1:16" x14ac:dyDescent="0.25">
      <c r="A55" s="26" t="s">
        <v>185</v>
      </c>
      <c r="B55" s="10" t="s">
        <v>14</v>
      </c>
      <c r="C55" s="47" t="s">
        <v>28</v>
      </c>
      <c r="D55" s="292">
        <v>47798</v>
      </c>
      <c r="E55" s="288">
        <v>49989</v>
      </c>
      <c r="F55" s="288">
        <v>56438</v>
      </c>
      <c r="G55" s="289">
        <v>58594</v>
      </c>
      <c r="H55" s="50">
        <v>49997</v>
      </c>
      <c r="I55" s="3">
        <v>56679</v>
      </c>
      <c r="J55" s="3">
        <v>59709</v>
      </c>
      <c r="K55" s="51">
        <v>61568</v>
      </c>
      <c r="L55" s="50" t="s">
        <v>206</v>
      </c>
      <c r="M55" s="3" t="s">
        <v>206</v>
      </c>
      <c r="N55" s="3" t="s">
        <v>206</v>
      </c>
      <c r="O55" s="3" t="s">
        <v>206</v>
      </c>
      <c r="P55" s="294"/>
    </row>
    <row r="56" spans="1:16" ht="15.75" thickBot="1" x14ac:dyDescent="0.3">
      <c r="A56" s="12" t="s">
        <v>186</v>
      </c>
      <c r="B56" s="6" t="s">
        <v>14</v>
      </c>
      <c r="C56" s="48" t="s">
        <v>28</v>
      </c>
      <c r="D56" s="50" t="s">
        <v>206</v>
      </c>
      <c r="E56" s="288">
        <v>51354</v>
      </c>
      <c r="F56" s="288">
        <v>59994</v>
      </c>
      <c r="G56" s="289">
        <v>62150</v>
      </c>
      <c r="H56" s="50" t="s">
        <v>206</v>
      </c>
      <c r="I56" s="3">
        <v>54354</v>
      </c>
      <c r="J56" s="3">
        <v>60994</v>
      </c>
      <c r="K56" s="51">
        <v>65151</v>
      </c>
      <c r="L56" s="50" t="s">
        <v>206</v>
      </c>
      <c r="M56" s="3" t="s">
        <v>206</v>
      </c>
      <c r="N56" s="3" t="s">
        <v>206</v>
      </c>
      <c r="O56" s="3" t="s">
        <v>206</v>
      </c>
      <c r="P56" s="294"/>
    </row>
    <row r="57" spans="1:16" s="154" customFormat="1" ht="15.75" thickTop="1" x14ac:dyDescent="0.25">
      <c r="A57" s="164" t="s">
        <v>61</v>
      </c>
      <c r="B57" s="165" t="s">
        <v>14</v>
      </c>
      <c r="C57" s="166" t="s">
        <v>28</v>
      </c>
      <c r="D57" s="195" t="s">
        <v>23</v>
      </c>
      <c r="E57" s="276" t="s">
        <v>24</v>
      </c>
      <c r="F57" s="277" t="s">
        <v>25</v>
      </c>
      <c r="G57" s="278" t="s">
        <v>26</v>
      </c>
      <c r="H57" s="195" t="s">
        <v>23</v>
      </c>
      <c r="I57" s="276" t="s">
        <v>24</v>
      </c>
      <c r="J57" s="277" t="s">
        <v>25</v>
      </c>
      <c r="K57" s="278" t="s">
        <v>26</v>
      </c>
      <c r="L57" s="195" t="s">
        <v>23</v>
      </c>
      <c r="M57" s="276" t="s">
        <v>24</v>
      </c>
      <c r="N57" s="277" t="s">
        <v>25</v>
      </c>
      <c r="O57" s="257" t="s">
        <v>26</v>
      </c>
      <c r="P57" s="294"/>
    </row>
    <row r="58" spans="1:16" x14ac:dyDescent="0.25">
      <c r="A58" s="15" t="s">
        <v>187</v>
      </c>
      <c r="B58" s="8" t="s">
        <v>14</v>
      </c>
      <c r="C58" s="34" t="s">
        <v>28</v>
      </c>
      <c r="D58" s="291">
        <v>45447</v>
      </c>
      <c r="E58" s="209" t="s">
        <v>206</v>
      </c>
      <c r="F58" s="261">
        <v>54087</v>
      </c>
      <c r="G58" s="290">
        <v>56243</v>
      </c>
      <c r="H58" s="284">
        <v>47947</v>
      </c>
      <c r="I58" s="209" t="s">
        <v>206</v>
      </c>
      <c r="J58" s="209">
        <v>56987</v>
      </c>
      <c r="K58" s="285">
        <v>59243</v>
      </c>
      <c r="L58" s="284" t="s">
        <v>206</v>
      </c>
      <c r="M58" s="209" t="s">
        <v>206</v>
      </c>
      <c r="N58" s="209" t="s">
        <v>206</v>
      </c>
      <c r="O58" s="209" t="s">
        <v>206</v>
      </c>
      <c r="P58" s="294"/>
    </row>
    <row r="59" spans="1:16" x14ac:dyDescent="0.25">
      <c r="A59" s="15" t="s">
        <v>188</v>
      </c>
      <c r="B59" s="8" t="s">
        <v>14</v>
      </c>
      <c r="C59" s="34" t="s">
        <v>28</v>
      </c>
      <c r="D59" s="284" t="s">
        <v>206</v>
      </c>
      <c r="E59" s="209" t="s">
        <v>206</v>
      </c>
      <c r="F59" s="209" t="s">
        <v>206</v>
      </c>
      <c r="G59" s="285" t="s">
        <v>206</v>
      </c>
      <c r="H59" s="284" t="s">
        <v>206</v>
      </c>
      <c r="I59" s="209" t="s">
        <v>206</v>
      </c>
      <c r="J59" s="209" t="s">
        <v>206</v>
      </c>
      <c r="K59" s="285" t="s">
        <v>206</v>
      </c>
      <c r="L59" s="284" t="s">
        <v>206</v>
      </c>
      <c r="M59" s="209" t="s">
        <v>206</v>
      </c>
      <c r="N59" s="209" t="s">
        <v>206</v>
      </c>
      <c r="O59" s="209" t="s">
        <v>206</v>
      </c>
      <c r="P59" s="294"/>
    </row>
    <row r="60" spans="1:16" x14ac:dyDescent="0.25">
      <c r="A60" s="15" t="s">
        <v>189</v>
      </c>
      <c r="B60" s="8" t="s">
        <v>14</v>
      </c>
      <c r="C60" s="34" t="s">
        <v>28</v>
      </c>
      <c r="D60" s="291">
        <v>47974</v>
      </c>
      <c r="E60" s="261">
        <v>50287</v>
      </c>
      <c r="F60" s="261">
        <v>56614</v>
      </c>
      <c r="G60" s="290">
        <v>58770</v>
      </c>
      <c r="H60" s="284">
        <v>50474</v>
      </c>
      <c r="I60" s="209" t="s">
        <v>206</v>
      </c>
      <c r="J60" s="209">
        <v>59614</v>
      </c>
      <c r="K60" s="285">
        <v>61771</v>
      </c>
      <c r="L60" s="284">
        <v>48530</v>
      </c>
      <c r="M60" s="209" t="s">
        <v>206</v>
      </c>
      <c r="N60" s="209">
        <v>57133</v>
      </c>
      <c r="O60" s="209">
        <v>59330</v>
      </c>
      <c r="P60" s="294"/>
    </row>
    <row r="61" spans="1:16" x14ac:dyDescent="0.25">
      <c r="A61" s="15" t="s">
        <v>190</v>
      </c>
      <c r="B61" s="8" t="s">
        <v>14</v>
      </c>
      <c r="C61" s="34" t="s">
        <v>28</v>
      </c>
      <c r="D61" s="284" t="s">
        <v>206</v>
      </c>
      <c r="E61" s="261">
        <v>51534</v>
      </c>
      <c r="F61" s="261">
        <v>60174</v>
      </c>
      <c r="G61" s="290">
        <v>62330</v>
      </c>
      <c r="H61" s="284" t="s">
        <v>206</v>
      </c>
      <c r="I61" s="209">
        <v>54435</v>
      </c>
      <c r="J61" s="209">
        <v>63174</v>
      </c>
      <c r="K61" s="285">
        <v>65330</v>
      </c>
      <c r="L61" s="284" t="s">
        <v>206</v>
      </c>
      <c r="M61" s="209">
        <v>52130</v>
      </c>
      <c r="N61" s="209">
        <v>60730</v>
      </c>
      <c r="O61" s="209">
        <v>62830</v>
      </c>
      <c r="P61" s="294"/>
    </row>
    <row r="62" spans="1:16" x14ac:dyDescent="0.25">
      <c r="A62" s="15" t="s">
        <v>191</v>
      </c>
      <c r="B62" s="8" t="s">
        <v>14</v>
      </c>
      <c r="C62" s="34" t="s">
        <v>28</v>
      </c>
      <c r="D62" s="284" t="s">
        <v>206</v>
      </c>
      <c r="E62" s="209" t="s">
        <v>206</v>
      </c>
      <c r="F62" s="209">
        <v>55826</v>
      </c>
      <c r="G62" s="285">
        <v>57982</v>
      </c>
      <c r="H62" s="284" t="s">
        <v>206</v>
      </c>
      <c r="I62" s="209" t="s">
        <v>206</v>
      </c>
      <c r="J62" s="209">
        <v>59826</v>
      </c>
      <c r="K62" s="285">
        <v>60982</v>
      </c>
      <c r="L62" s="284" t="s">
        <v>206</v>
      </c>
      <c r="M62" s="209" t="s">
        <v>206</v>
      </c>
      <c r="N62" s="209" t="s">
        <v>206</v>
      </c>
      <c r="O62" s="209" t="s">
        <v>206</v>
      </c>
      <c r="P62" s="294"/>
    </row>
    <row r="63" spans="1:16" x14ac:dyDescent="0.25">
      <c r="A63" s="26" t="s">
        <v>192</v>
      </c>
      <c r="B63" s="10" t="s">
        <v>14</v>
      </c>
      <c r="C63" s="47" t="s">
        <v>28</v>
      </c>
      <c r="D63" s="284" t="s">
        <v>206</v>
      </c>
      <c r="E63" s="209" t="s">
        <v>206</v>
      </c>
      <c r="F63" s="209" t="s">
        <v>206</v>
      </c>
      <c r="G63" s="285" t="s">
        <v>206</v>
      </c>
      <c r="H63" s="284" t="s">
        <v>206</v>
      </c>
      <c r="I63" s="209" t="s">
        <v>206</v>
      </c>
      <c r="J63" s="209" t="s">
        <v>206</v>
      </c>
      <c r="K63" s="285" t="s">
        <v>206</v>
      </c>
      <c r="L63" s="284" t="s">
        <v>206</v>
      </c>
      <c r="M63" s="209" t="s">
        <v>206</v>
      </c>
      <c r="N63" s="209" t="s">
        <v>206</v>
      </c>
      <c r="O63" s="209" t="s">
        <v>206</v>
      </c>
      <c r="P63" s="294"/>
    </row>
    <row r="64" spans="1:16" x14ac:dyDescent="0.25">
      <c r="A64" s="26" t="s">
        <v>193</v>
      </c>
      <c r="B64" s="10" t="s">
        <v>14</v>
      </c>
      <c r="C64" s="47" t="s">
        <v>28</v>
      </c>
      <c r="D64" s="291">
        <v>49314</v>
      </c>
      <c r="E64" s="209" t="s">
        <v>206</v>
      </c>
      <c r="F64" s="261">
        <v>57954</v>
      </c>
      <c r="G64" s="290">
        <v>60110</v>
      </c>
      <c r="H64" s="284">
        <v>52815</v>
      </c>
      <c r="I64" s="209" t="s">
        <v>206</v>
      </c>
      <c r="J64" s="209">
        <v>60454</v>
      </c>
      <c r="K64" s="285">
        <v>62611</v>
      </c>
      <c r="L64" s="284" t="s">
        <v>206</v>
      </c>
      <c r="M64" s="209" t="s">
        <v>206</v>
      </c>
      <c r="N64" s="209" t="s">
        <v>206</v>
      </c>
      <c r="O64" s="209" t="s">
        <v>206</v>
      </c>
      <c r="P64" s="294"/>
    </row>
    <row r="65" spans="1:16" ht="15.75" thickBot="1" x14ac:dyDescent="0.3">
      <c r="A65" s="12" t="s">
        <v>194</v>
      </c>
      <c r="B65" s="6" t="s">
        <v>14</v>
      </c>
      <c r="C65" s="48" t="s">
        <v>28</v>
      </c>
      <c r="D65" s="284" t="s">
        <v>206</v>
      </c>
      <c r="E65" s="261">
        <v>52301</v>
      </c>
      <c r="F65" s="261">
        <v>60941</v>
      </c>
      <c r="G65" s="290">
        <v>63087</v>
      </c>
      <c r="H65" s="284" t="s">
        <v>206</v>
      </c>
      <c r="I65" s="209">
        <v>54801</v>
      </c>
      <c r="J65" s="209">
        <v>63442</v>
      </c>
      <c r="K65" s="285">
        <v>65998</v>
      </c>
      <c r="L65" s="284" t="s">
        <v>206</v>
      </c>
      <c r="M65" s="209" t="s">
        <v>206</v>
      </c>
      <c r="N65" s="209" t="s">
        <v>206</v>
      </c>
      <c r="O65" s="209" t="s">
        <v>206</v>
      </c>
      <c r="P65" s="294"/>
    </row>
    <row r="66" spans="1:16" s="154" customFormat="1" ht="15.75" thickTop="1" x14ac:dyDescent="0.25">
      <c r="A66" s="164" t="s">
        <v>62</v>
      </c>
      <c r="B66" s="165" t="s">
        <v>14</v>
      </c>
      <c r="C66" s="166" t="s">
        <v>29</v>
      </c>
      <c r="D66" s="195" t="s">
        <v>23</v>
      </c>
      <c r="E66" s="276" t="s">
        <v>24</v>
      </c>
      <c r="F66" s="277" t="s">
        <v>25</v>
      </c>
      <c r="G66" s="278" t="s">
        <v>26</v>
      </c>
      <c r="H66" s="195" t="s">
        <v>23</v>
      </c>
      <c r="I66" s="276" t="s">
        <v>24</v>
      </c>
      <c r="J66" s="277" t="s">
        <v>25</v>
      </c>
      <c r="K66" s="278" t="s">
        <v>26</v>
      </c>
      <c r="L66" s="195" t="s">
        <v>23</v>
      </c>
      <c r="M66" s="276" t="s">
        <v>24</v>
      </c>
      <c r="N66" s="277" t="s">
        <v>25</v>
      </c>
      <c r="O66" s="257" t="s">
        <v>26</v>
      </c>
      <c r="P66" s="294"/>
    </row>
    <row r="67" spans="1:16" x14ac:dyDescent="0.25">
      <c r="A67" s="15" t="s">
        <v>195</v>
      </c>
      <c r="B67" s="8" t="s">
        <v>14</v>
      </c>
      <c r="C67" s="34" t="s">
        <v>29</v>
      </c>
      <c r="D67" s="50" t="s">
        <v>206</v>
      </c>
      <c r="E67" s="3" t="s">
        <v>206</v>
      </c>
      <c r="F67" s="288">
        <v>53985</v>
      </c>
      <c r="G67" s="289">
        <v>56141</v>
      </c>
      <c r="H67" s="50" t="s">
        <v>206</v>
      </c>
      <c r="I67" s="3" t="s">
        <v>206</v>
      </c>
      <c r="J67" s="3">
        <v>56986</v>
      </c>
      <c r="K67" s="51">
        <v>60142</v>
      </c>
      <c r="L67" s="50" t="s">
        <v>206</v>
      </c>
      <c r="M67" s="3" t="s">
        <v>206</v>
      </c>
      <c r="N67" s="3" t="s">
        <v>206</v>
      </c>
      <c r="O67" s="3" t="s">
        <v>206</v>
      </c>
      <c r="P67" s="294"/>
    </row>
    <row r="68" spans="1:16" x14ac:dyDescent="0.25">
      <c r="A68" s="26" t="s">
        <v>196</v>
      </c>
      <c r="B68" s="10" t="s">
        <v>14</v>
      </c>
      <c r="C68" s="47" t="s">
        <v>29</v>
      </c>
      <c r="D68" s="50" t="s">
        <v>206</v>
      </c>
      <c r="E68" s="3" t="s">
        <v>206</v>
      </c>
      <c r="F68" s="3" t="s">
        <v>206</v>
      </c>
      <c r="G68" s="51" t="s">
        <v>206</v>
      </c>
      <c r="H68" s="50" t="s">
        <v>206</v>
      </c>
      <c r="I68" s="3" t="s">
        <v>206</v>
      </c>
      <c r="J68" s="3" t="s">
        <v>206</v>
      </c>
      <c r="K68" s="51" t="s">
        <v>206</v>
      </c>
      <c r="L68" s="50" t="s">
        <v>206</v>
      </c>
      <c r="M68" s="3" t="s">
        <v>206</v>
      </c>
      <c r="N68" s="3" t="s">
        <v>206</v>
      </c>
      <c r="O68" s="3" t="s">
        <v>206</v>
      </c>
      <c r="P68" s="294"/>
    </row>
    <row r="69" spans="1:16" x14ac:dyDescent="0.25">
      <c r="A69" s="26" t="s">
        <v>197</v>
      </c>
      <c r="B69" s="10" t="s">
        <v>14</v>
      </c>
      <c r="C69" s="47" t="s">
        <v>29</v>
      </c>
      <c r="D69" s="50" t="s">
        <v>206</v>
      </c>
      <c r="E69" s="3" t="s">
        <v>206</v>
      </c>
      <c r="F69" s="288">
        <v>56972</v>
      </c>
      <c r="G69" s="289">
        <v>59128</v>
      </c>
      <c r="H69" s="50" t="s">
        <v>206</v>
      </c>
      <c r="I69" s="3" t="s">
        <v>206</v>
      </c>
      <c r="J69" s="3">
        <v>59979</v>
      </c>
      <c r="K69" s="51">
        <v>62628</v>
      </c>
      <c r="L69" s="50" t="s">
        <v>206</v>
      </c>
      <c r="M69" s="3" t="s">
        <v>206</v>
      </c>
      <c r="N69" s="3" t="s">
        <v>206</v>
      </c>
      <c r="O69" s="3" t="s">
        <v>206</v>
      </c>
      <c r="P69" s="294"/>
    </row>
    <row r="70" spans="1:16" ht="15.75" thickBot="1" x14ac:dyDescent="0.3">
      <c r="A70" s="12" t="s">
        <v>198</v>
      </c>
      <c r="B70" s="6" t="s">
        <v>14</v>
      </c>
      <c r="C70" s="48" t="s">
        <v>29</v>
      </c>
      <c r="D70" s="50" t="s">
        <v>206</v>
      </c>
      <c r="E70" s="3" t="s">
        <v>206</v>
      </c>
      <c r="F70" s="288">
        <v>60519</v>
      </c>
      <c r="G70" s="289">
        <v>62675</v>
      </c>
      <c r="H70" s="50" t="s">
        <v>206</v>
      </c>
      <c r="I70" s="3" t="s">
        <v>206</v>
      </c>
      <c r="J70" s="3">
        <v>62191</v>
      </c>
      <c r="K70" s="51">
        <v>66175</v>
      </c>
      <c r="L70" s="50" t="s">
        <v>206</v>
      </c>
      <c r="M70" s="3" t="s">
        <v>206</v>
      </c>
      <c r="N70" s="3" t="s">
        <v>206</v>
      </c>
      <c r="O70" s="3" t="s">
        <v>206</v>
      </c>
      <c r="P70" s="294"/>
    </row>
    <row r="71" spans="1:16" s="154" customFormat="1" ht="15.75" thickTop="1" x14ac:dyDescent="0.25">
      <c r="A71" s="164" t="s">
        <v>62</v>
      </c>
      <c r="B71" s="165" t="s">
        <v>14</v>
      </c>
      <c r="C71" s="166" t="s">
        <v>29</v>
      </c>
      <c r="D71" s="195" t="s">
        <v>23</v>
      </c>
      <c r="E71" s="276" t="s">
        <v>24</v>
      </c>
      <c r="F71" s="277" t="s">
        <v>25</v>
      </c>
      <c r="G71" s="278" t="s">
        <v>26</v>
      </c>
      <c r="H71" s="195" t="s">
        <v>23</v>
      </c>
      <c r="I71" s="276" t="s">
        <v>24</v>
      </c>
      <c r="J71" s="277" t="s">
        <v>25</v>
      </c>
      <c r="K71" s="278" t="s">
        <v>26</v>
      </c>
      <c r="L71" s="195" t="s">
        <v>23</v>
      </c>
      <c r="M71" s="276" t="s">
        <v>24</v>
      </c>
      <c r="N71" s="277" t="s">
        <v>25</v>
      </c>
      <c r="O71" s="257" t="s">
        <v>26</v>
      </c>
      <c r="P71" s="294"/>
    </row>
    <row r="72" spans="1:16" x14ac:dyDescent="0.25">
      <c r="A72" s="15" t="s">
        <v>199</v>
      </c>
      <c r="B72" s="8" t="s">
        <v>14</v>
      </c>
      <c r="C72" s="34" t="s">
        <v>29</v>
      </c>
      <c r="D72" s="50" t="s">
        <v>206</v>
      </c>
      <c r="E72" s="3" t="s">
        <v>206</v>
      </c>
      <c r="F72" s="288">
        <v>58497</v>
      </c>
      <c r="G72" s="289">
        <v>60653</v>
      </c>
      <c r="H72" s="50" t="s">
        <v>206</v>
      </c>
      <c r="I72" s="3" t="s">
        <v>206</v>
      </c>
      <c r="J72" s="3">
        <v>60997</v>
      </c>
      <c r="K72" s="51">
        <v>63497</v>
      </c>
      <c r="L72" s="50" t="s">
        <v>206</v>
      </c>
      <c r="M72" s="3" t="s">
        <v>206</v>
      </c>
      <c r="N72" s="3" t="s">
        <v>206</v>
      </c>
      <c r="O72" s="3" t="s">
        <v>206</v>
      </c>
      <c r="P72" s="294"/>
    </row>
    <row r="73" spans="1:16" x14ac:dyDescent="0.25">
      <c r="A73" s="26" t="s">
        <v>200</v>
      </c>
      <c r="B73" s="10" t="s">
        <v>14</v>
      </c>
      <c r="C73" s="47" t="s">
        <v>29</v>
      </c>
      <c r="D73" s="50" t="s">
        <v>206</v>
      </c>
      <c r="E73" s="3" t="s">
        <v>206</v>
      </c>
      <c r="F73" s="3" t="s">
        <v>206</v>
      </c>
      <c r="G73" s="51" t="s">
        <v>206</v>
      </c>
      <c r="H73" s="50" t="s">
        <v>206</v>
      </c>
      <c r="I73" s="3" t="s">
        <v>206</v>
      </c>
      <c r="J73" s="3" t="s">
        <v>206</v>
      </c>
      <c r="K73" s="51" t="s">
        <v>206</v>
      </c>
      <c r="L73" s="50" t="s">
        <v>206</v>
      </c>
      <c r="M73" s="3" t="s">
        <v>206</v>
      </c>
      <c r="N73" s="3" t="s">
        <v>206</v>
      </c>
      <c r="O73" s="3" t="s">
        <v>206</v>
      </c>
      <c r="P73" s="294"/>
    </row>
    <row r="74" spans="1:16" x14ac:dyDescent="0.25">
      <c r="A74" s="26" t="s">
        <v>201</v>
      </c>
      <c r="B74" s="10" t="s">
        <v>14</v>
      </c>
      <c r="C74" s="47" t="s">
        <v>29</v>
      </c>
      <c r="D74" s="50" t="s">
        <v>206</v>
      </c>
      <c r="E74" s="3" t="s">
        <v>206</v>
      </c>
      <c r="F74" s="288">
        <v>61629</v>
      </c>
      <c r="G74" s="289">
        <v>63785</v>
      </c>
      <c r="H74" s="50" t="s">
        <v>206</v>
      </c>
      <c r="I74" s="3" t="s">
        <v>206</v>
      </c>
      <c r="J74" s="3">
        <v>64629</v>
      </c>
      <c r="K74" s="51">
        <v>67129</v>
      </c>
      <c r="L74" s="50" t="s">
        <v>206</v>
      </c>
      <c r="M74" s="3" t="s">
        <v>206</v>
      </c>
      <c r="N74" s="3" t="s">
        <v>206</v>
      </c>
      <c r="O74" s="3" t="s">
        <v>206</v>
      </c>
      <c r="P74" s="294"/>
    </row>
    <row r="75" spans="1:16" ht="15.75" thickBot="1" x14ac:dyDescent="0.3">
      <c r="A75" s="12" t="s">
        <v>202</v>
      </c>
      <c r="B75" s="6" t="s">
        <v>14</v>
      </c>
      <c r="C75" s="48" t="s">
        <v>29</v>
      </c>
      <c r="D75" s="50" t="s">
        <v>206</v>
      </c>
      <c r="E75" s="3" t="s">
        <v>206</v>
      </c>
      <c r="F75" s="288">
        <v>63534</v>
      </c>
      <c r="G75" s="289">
        <v>65690</v>
      </c>
      <c r="H75" s="50" t="s">
        <v>206</v>
      </c>
      <c r="I75" s="3" t="s">
        <v>206</v>
      </c>
      <c r="J75" s="3">
        <v>66934</v>
      </c>
      <c r="K75" s="51">
        <v>69434</v>
      </c>
      <c r="L75" s="50" t="s">
        <v>206</v>
      </c>
      <c r="M75" s="3" t="s">
        <v>206</v>
      </c>
      <c r="N75" s="3" t="s">
        <v>206</v>
      </c>
      <c r="O75" s="3" t="s">
        <v>206</v>
      </c>
      <c r="P75" s="294"/>
    </row>
    <row r="76" spans="1:16" s="154" customFormat="1" ht="15" customHeight="1" thickTop="1" thickBot="1" x14ac:dyDescent="0.3">
      <c r="A76" s="201"/>
      <c r="B76" s="202"/>
      <c r="C76" s="203"/>
      <c r="D76" s="279"/>
      <c r="E76" s="280"/>
      <c r="F76" s="281"/>
      <c r="G76" s="282"/>
      <c r="H76" s="279"/>
      <c r="I76" s="280"/>
      <c r="J76" s="281"/>
      <c r="K76" s="282"/>
      <c r="L76" s="279"/>
      <c r="M76" s="280"/>
      <c r="N76" s="281"/>
      <c r="O76" s="283"/>
      <c r="P76" s="295"/>
    </row>
    <row r="77" spans="1:16" ht="60.75" customHeight="1" thickTop="1" thickBot="1" x14ac:dyDescent="0.3">
      <c r="A77" s="124" t="s">
        <v>204</v>
      </c>
      <c r="B77" s="124"/>
      <c r="C77" s="124"/>
      <c r="D77" s="296">
        <v>0.08</v>
      </c>
      <c r="E77" s="297"/>
      <c r="F77" s="297"/>
      <c r="G77" s="298"/>
      <c r="H77" s="127" t="s">
        <v>215</v>
      </c>
      <c r="I77" s="125"/>
      <c r="J77" s="125"/>
      <c r="K77" s="126"/>
      <c r="L77" s="127">
        <v>0</v>
      </c>
      <c r="M77" s="125"/>
      <c r="N77" s="125"/>
      <c r="O77" s="125"/>
      <c r="P77" s="52"/>
    </row>
    <row r="78" spans="1:16" ht="15.75" thickTop="1" x14ac:dyDescent="0.25">
      <c r="A78" s="97" t="s">
        <v>216</v>
      </c>
      <c r="B78" s="97"/>
      <c r="C78" s="97"/>
      <c r="D78" s="286">
        <f>SUM(D60+E61+F61+F60+G60+G61+G28+G27+F27+F28+E28+D27+D22+D20+F20+G20+G22+G23+F23+F22+E23)</f>
        <v>1141859</v>
      </c>
      <c r="E78" s="287"/>
      <c r="F78" s="287"/>
      <c r="G78" s="287"/>
      <c r="H78" s="128">
        <f>SUM(H60+I61+J61+K61+K60+J60+K28+K27+J27+J28+I28+H27+H20+H22+I23+J23+K23+K22+J22+J20+K20)</f>
        <v>1231824</v>
      </c>
      <c r="I78" s="122"/>
      <c r="J78" s="122"/>
      <c r="K78" s="122"/>
      <c r="L78" s="129">
        <f>SUM(L60+M61+N61+O61+O60+N60+O28+O27+N27+N28+M28+L27+L22+L20+M23+N23+O23+O22+N22+N20+O20)</f>
        <v>1163723</v>
      </c>
      <c r="M78" s="130"/>
      <c r="N78" s="130"/>
      <c r="O78" s="130"/>
      <c r="P78" s="130"/>
    </row>
    <row r="79" spans="1:16" ht="15" customHeight="1" x14ac:dyDescent="0.25">
      <c r="A79" s="98"/>
      <c r="B79" s="98"/>
      <c r="C79" s="98"/>
      <c r="D79" s="260"/>
      <c r="E79" s="260"/>
      <c r="F79" s="260"/>
      <c r="G79" s="260"/>
      <c r="H79" s="98"/>
      <c r="I79" s="98"/>
      <c r="J79" s="98"/>
      <c r="K79" s="98"/>
      <c r="L79" s="123"/>
      <c r="M79" s="123"/>
      <c r="N79" s="123"/>
      <c r="O79" s="123"/>
      <c r="P79" s="123"/>
    </row>
    <row r="80" spans="1:16" ht="15" customHeight="1" x14ac:dyDescent="0.25">
      <c r="A80" s="106" t="s">
        <v>220</v>
      </c>
      <c r="B80" s="106"/>
      <c r="C80" s="106"/>
      <c r="D80" s="106"/>
      <c r="E80" s="106"/>
      <c r="F80" s="2"/>
      <c r="G80" s="2"/>
      <c r="H80" s="2"/>
      <c r="I80" s="2"/>
      <c r="J80" s="2"/>
      <c r="K80" s="2"/>
    </row>
    <row r="81" spans="1:11" ht="15" customHeight="1" x14ac:dyDescent="0.25">
      <c r="A81" s="16"/>
      <c r="B81" s="16"/>
      <c r="C81" s="16"/>
      <c r="D81" s="17"/>
      <c r="E81" s="17"/>
      <c r="F81" s="2"/>
      <c r="G81" s="2"/>
      <c r="H81" s="2"/>
      <c r="I81" s="2"/>
      <c r="J81" s="2"/>
      <c r="K81" s="2"/>
    </row>
    <row r="82" spans="1:11" x14ac:dyDescent="0.25">
      <c r="A82" s="18"/>
      <c r="B82" s="18"/>
      <c r="C82" s="18"/>
      <c r="D82" s="17"/>
      <c r="E82" s="17"/>
      <c r="F82" s="2"/>
      <c r="G82" s="2"/>
      <c r="H82" s="2"/>
      <c r="I82" s="2"/>
      <c r="J82" s="2"/>
      <c r="K82" s="2"/>
    </row>
    <row r="83" spans="1:11" x14ac:dyDescent="0.25">
      <c r="A83" s="88"/>
      <c r="B83" s="88"/>
      <c r="C83" s="89"/>
      <c r="D83" s="108" t="s">
        <v>212</v>
      </c>
      <c r="E83" s="108"/>
      <c r="F83" s="109" t="s">
        <v>214</v>
      </c>
      <c r="G83" s="109"/>
      <c r="H83" s="110" t="s">
        <v>209</v>
      </c>
      <c r="I83" s="110"/>
      <c r="J83" s="2"/>
      <c r="K83" s="2"/>
    </row>
    <row r="84" spans="1:11" x14ac:dyDescent="0.25">
      <c r="A84" s="107" t="s">
        <v>221</v>
      </c>
      <c r="B84" s="107"/>
      <c r="C84" s="107"/>
      <c r="D84" s="107">
        <f>217796+1000321+1141859</f>
        <v>2359976</v>
      </c>
      <c r="E84" s="107"/>
      <c r="F84" s="107">
        <f>241095+1056902+1231824</f>
        <v>2529821</v>
      </c>
      <c r="G84" s="107"/>
      <c r="H84" s="111">
        <f>223373+1025642+1163723</f>
        <v>2412738</v>
      </c>
      <c r="I84" s="111"/>
      <c r="J84" s="2"/>
      <c r="K84" s="2"/>
    </row>
    <row r="85" spans="1:11" x14ac:dyDescent="0.25">
      <c r="A85" s="18"/>
      <c r="B85" s="18"/>
      <c r="C85" s="18"/>
      <c r="D85" s="17"/>
      <c r="E85" s="17"/>
      <c r="F85" s="2"/>
      <c r="G85" s="2"/>
      <c r="H85" s="2"/>
      <c r="I85" s="2"/>
      <c r="J85" s="2"/>
      <c r="K85" s="2"/>
    </row>
    <row r="86" spans="1:11" x14ac:dyDescent="0.25">
      <c r="A86" s="18"/>
      <c r="B86" s="18"/>
      <c r="C86" s="18"/>
      <c r="D86" s="17"/>
      <c r="E86" s="17"/>
      <c r="F86" s="2"/>
      <c r="G86" s="2"/>
      <c r="H86" s="2"/>
      <c r="I86" s="2"/>
      <c r="J86" s="2"/>
      <c r="K86" s="2"/>
    </row>
    <row r="87" spans="1:11" x14ac:dyDescent="0.25">
      <c r="A87" s="19"/>
      <c r="B87" s="19"/>
      <c r="C87" s="19"/>
      <c r="D87" s="19"/>
      <c r="E87" s="19"/>
    </row>
    <row r="88" spans="1:11" ht="15.75" customHeight="1" x14ac:dyDescent="0.25">
      <c r="A88" s="20"/>
      <c r="B88" s="20"/>
      <c r="C88" s="20"/>
      <c r="D88" s="20"/>
      <c r="E88" s="21"/>
    </row>
    <row r="89" spans="1:11" ht="35.25" customHeight="1" x14ac:dyDescent="0.25">
      <c r="A89" s="20"/>
      <c r="B89" s="20"/>
      <c r="C89" s="20"/>
      <c r="D89" s="20"/>
      <c r="E89" s="21"/>
    </row>
    <row r="90" spans="1:11" x14ac:dyDescent="0.25">
      <c r="A90" s="19"/>
      <c r="B90" s="19"/>
      <c r="C90" s="19"/>
      <c r="D90" s="19"/>
      <c r="E90" s="19"/>
    </row>
    <row r="91" spans="1:11" ht="26.25" x14ac:dyDescent="0.4">
      <c r="A91" s="22"/>
      <c r="B91" s="22"/>
      <c r="C91" s="22"/>
      <c r="D91" s="19"/>
      <c r="E91" s="19"/>
    </row>
    <row r="92" spans="1:11" x14ac:dyDescent="0.25">
      <c r="A92" s="23"/>
      <c r="B92" s="23"/>
      <c r="C92" s="23"/>
      <c r="D92" s="19"/>
      <c r="E92" s="19"/>
    </row>
    <row r="93" spans="1:11" x14ac:dyDescent="0.25">
      <c r="A93" s="23"/>
      <c r="B93" s="23"/>
      <c r="C93" s="23"/>
      <c r="D93" s="19"/>
      <c r="E93" s="19"/>
    </row>
    <row r="94" spans="1:11" x14ac:dyDescent="0.25">
      <c r="A94" s="23"/>
      <c r="B94" s="23"/>
      <c r="C94" s="23"/>
      <c r="D94" s="19"/>
      <c r="E94" s="19"/>
    </row>
    <row r="95" spans="1:11" x14ac:dyDescent="0.25">
      <c r="A95" s="23"/>
      <c r="B95" s="23"/>
      <c r="C95" s="23"/>
      <c r="D95" s="19"/>
      <c r="E95" s="19"/>
    </row>
    <row r="96" spans="1:11" x14ac:dyDescent="0.25">
      <c r="A96" s="23"/>
      <c r="B96" s="23"/>
      <c r="C96" s="23"/>
      <c r="D96" s="19"/>
      <c r="E96" s="19"/>
    </row>
    <row r="97" spans="1:5" x14ac:dyDescent="0.25">
      <c r="A97" s="23"/>
      <c r="B97" s="23"/>
      <c r="C97" s="23"/>
      <c r="D97" s="19"/>
      <c r="E97" s="19"/>
    </row>
    <row r="98" spans="1:5" x14ac:dyDescent="0.25">
      <c r="A98" s="23"/>
      <c r="B98" s="23"/>
      <c r="C98" s="23"/>
      <c r="D98" s="19"/>
      <c r="E98" s="19"/>
    </row>
    <row r="99" spans="1:5" x14ac:dyDescent="0.25">
      <c r="A99" s="19"/>
      <c r="B99" s="19"/>
      <c r="C99" s="19"/>
      <c r="D99" s="19"/>
      <c r="E99" s="19"/>
    </row>
  </sheetData>
  <protectedRanges>
    <protectedRange sqref="D4:O4 D9:O9 D14:O14 D19:O19 D24:O24 D29:O29 D38:O38 D43:O43 D52:O52 D57:O57 D66:O66 D71:O71 D76:O76" name="Range6"/>
    <protectedRange sqref="F4 F9 F14 F19 F24 F29 F38 F43 F52 F57 F66 F71 F76 J4 J9 J14 J19 J24 J29 J38 J43 J52 J57 J66 J71 J76 N4 N9 N14 N19 N24 N29 N38 N43 N52 N57 N66 N71 N76" name="Range3_1_1"/>
    <protectedRange sqref="D4 D9 D14 D19 D24 D29 D38 D43 D52 D57 D66 D71 D76 H4 H9 H14 H19 H24 H29 H38 H43 H52 H57 H66 H71 H76 L4 L9 L14 L19 L24 L29 L38 L43 L52 L57 L66 L71 L76" name="Range1_1_1"/>
    <protectedRange sqref="D5:O8" name="Range6_11"/>
    <protectedRange sqref="D5:O8" name="Range1_1_1_10"/>
    <protectedRange sqref="D10:O13" name="Range6_11_1"/>
    <protectedRange sqref="D10:O13" name="Range1_1_1_10_1"/>
    <protectedRange sqref="D15:O18" name="Range6_11_2"/>
    <protectedRange sqref="D15:O18" name="Range1_1_1_10_2"/>
    <protectedRange sqref="D20:O23" name="Range6_11_3"/>
    <protectedRange sqref="D20:O23" name="Range1_1_1_10_3"/>
    <protectedRange sqref="D25:O28" name="Range6_11_4"/>
    <protectedRange sqref="D25:O28" name="Range1_1_1_10_4"/>
    <protectedRange sqref="D30:O37 D47:D49" name="Range6_11_5"/>
    <protectedRange sqref="D30:O37 D47:D49" name="Range1_1_1_10_5"/>
    <protectedRange sqref="D39:O42" name="Range6_11_6"/>
    <protectedRange sqref="D39:O42" name="Range1_1_1_10_6"/>
    <protectedRange sqref="D44:G46 H44:O51 D50:G51 E47:G49" name="Range6_11_7"/>
    <protectedRange sqref="D44:G46 H44:O51 D50:G51 E47:G49" name="Range1_1_1_10_7"/>
    <protectedRange sqref="D53:O56" name="Range6_11_8"/>
    <protectedRange sqref="D53:O56" name="Range1_1_1_10_8"/>
    <protectedRange sqref="D58:O65" name="Range6_11_9"/>
    <protectedRange sqref="D58:O65" name="Range1_1_1_10_9"/>
    <protectedRange sqref="D67:O70" name="Range6_11_10"/>
    <protectedRange sqref="D67:O70" name="Range1_1_1_10_10"/>
    <protectedRange sqref="D72:O75" name="Range6_11_11"/>
    <protectedRange sqref="D72:O75" name="Range1_1_1_10_11"/>
  </protectedRanges>
  <mergeCells count="21">
    <mergeCell ref="A80:E80"/>
    <mergeCell ref="D83:E83"/>
    <mergeCell ref="F83:G83"/>
    <mergeCell ref="H83:I83"/>
    <mergeCell ref="A84:C84"/>
    <mergeCell ref="D84:E84"/>
    <mergeCell ref="F84:G84"/>
    <mergeCell ref="H84:I84"/>
    <mergeCell ref="L1:P2"/>
    <mergeCell ref="P4:P76"/>
    <mergeCell ref="L77:O77"/>
    <mergeCell ref="A78:C79"/>
    <mergeCell ref="D78:G79"/>
    <mergeCell ref="H78:K79"/>
    <mergeCell ref="L78:P79"/>
    <mergeCell ref="A1:C2"/>
    <mergeCell ref="D1:G2"/>
    <mergeCell ref="A77:C77"/>
    <mergeCell ref="D77:G77"/>
    <mergeCell ref="H1:K2"/>
    <mergeCell ref="H77:K77"/>
  </mergeCells>
  <pageMargins left="0.25" right="0.25" top="0.75" bottom="0.75" header="0.3" footer="0.3"/>
  <pageSetup scale="54" fitToHeight="0" orientation="landscape" horizontalDpi="1200" verticalDpi="1200" r:id="rId1"/>
  <headerFooter>
    <oddHeader>&amp;C&amp;26 6818 OF&amp;RBid Opening:
2:00pm
October 6, 2023</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 FORD - SUV</vt:lpstr>
      <vt:lpstr>(B) FORD - Van</vt:lpstr>
      <vt:lpstr>(C) FORD - Light Duty Truck</vt:lpstr>
      <vt:lpstr>(D) FORD - Heavy Duty Truck</vt:lpstr>
    </vt:vector>
  </TitlesOfParts>
  <Company>St of 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Riekenberg</dc:creator>
  <cp:lastModifiedBy>Joshua Riekenberg</cp:lastModifiedBy>
  <cp:lastPrinted>2023-10-16T00:39:13Z</cp:lastPrinted>
  <dcterms:created xsi:type="dcterms:W3CDTF">2023-06-14T13:34:26Z</dcterms:created>
  <dcterms:modified xsi:type="dcterms:W3CDTF">2023-10-16T00:41:50Z</dcterms:modified>
</cp:coreProperties>
</file>